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v2213\cfb_高齢者支援課$\7 地域支援・保健\000 総合事業\事業所指定申請\指定申請\総合事業　様式\"/>
    </mc:Choice>
  </mc:AlternateContent>
  <bookViews>
    <workbookView xWindow="0" yWindow="60" windowWidth="20415" windowHeight="7995"/>
  </bookViews>
  <sheets>
    <sheet name="通所型添付書類一覧【他の指定あり】" sheetId="44" r:id="rId1"/>
    <sheet name="通所型添付書類一覧【他の指定なし】" sheetId="47" r:id="rId2"/>
    <sheet name="指定申請書（別記様式第３号）" sheetId="23" r:id="rId3"/>
    <sheet name="付表２" sheetId="25" r:id="rId4"/>
    <sheet name="付表２別紙" sheetId="26" r:id="rId5"/>
    <sheet name="様式第２号の１" sheetId="30" r:id="rId6"/>
    <sheet name="様式第２号の２" sheetId="31" r:id="rId7"/>
    <sheet name="記入方法" sheetId="34" r:id="rId8"/>
    <sheet name="記載例" sheetId="39" r:id="rId9"/>
    <sheet name="プルダウン・リスト（非表示）" sheetId="35" state="hidden" r:id="rId10"/>
    <sheet name="様式第３号" sheetId="7" r:id="rId11"/>
    <sheet name="様式第４号の３" sheetId="22" r:id="rId12"/>
    <sheet name="様式第５号" sheetId="37" r:id="rId13"/>
    <sheet name="様式第６号" sheetId="38" r:id="rId14"/>
    <sheet name="様式第７号" sheetId="40" r:id="rId15"/>
    <sheet name="様式第８号" sheetId="46" r:id="rId16"/>
    <sheet name="様式第11号の１" sheetId="43" r:id="rId17"/>
    <sheet name="様式第11号の２" sheetId="15" r:id="rId18"/>
    <sheet name="様式第12号の１" sheetId="41" r:id="rId19"/>
    <sheet name="様式第12号の２" sheetId="42" r:id="rId20"/>
    <sheet name="別紙37" sheetId="49" r:id="rId21"/>
    <sheet name="別紙38" sheetId="48" r:id="rId22"/>
  </sheets>
  <externalReferences>
    <externalReference r:id="rId23"/>
    <externalReference r:id="rId24"/>
    <externalReference r:id="rId25"/>
    <externalReference r:id="rId26"/>
    <externalReference r:id="rId27"/>
    <externalReference r:id="rId28"/>
    <externalReference r:id="rId29"/>
    <externalReference r:id="rId30"/>
  </externalReferences>
  <definedNames>
    <definedName name="【記載例】シフト記号" localSheetId="6">様式第２号の２!$C$6:$C$35</definedName>
    <definedName name="【記載例】シフト記号">'[1]【記載例】シフト記号表（勤務時間帯）'!$C$6:$C$35</definedName>
    <definedName name="ｋ" localSheetId="0">#REF!</definedName>
    <definedName name="ｋ" localSheetId="1">#REF!</definedName>
    <definedName name="ｋ" localSheetId="20">#REF!</definedName>
    <definedName name="ｋ" localSheetId="21">#REF!</definedName>
    <definedName name="ｋ" localSheetId="19">#REF!</definedName>
    <definedName name="ｋ">#REF!</definedName>
    <definedName name="_xlnm.Print_Area" localSheetId="8">記載例!$A$1:$BF$71</definedName>
    <definedName name="_xlnm.Print_Area" localSheetId="7">記入方法!$B$1:$P$85</definedName>
    <definedName name="_xlnm.Print_Area" localSheetId="2">'指定申請書（別記様式第３号）'!$A$1:$AN$58</definedName>
    <definedName name="_xlnm.Print_Area" localSheetId="0">通所型添付書類一覧【他の指定あり】!$A$1:$F$38</definedName>
    <definedName name="_xlnm.Print_Area" localSheetId="1">通所型添付書類一覧【他の指定なし】!$A$1:$F$42</definedName>
    <definedName name="_xlnm.Print_Area" localSheetId="3">付表２!$A$1:$AI$116</definedName>
    <definedName name="_xlnm.Print_Area" localSheetId="4">付表２別紙!$A$1:$AH$65</definedName>
    <definedName name="_xlnm.Print_Area" localSheetId="20">別紙37!$A$1:$AG$44</definedName>
    <definedName name="_xlnm.Print_Area" localSheetId="21">別紙38!$A$1:$AE$46</definedName>
    <definedName name="_xlnm.Print_Area" localSheetId="16">様式第11号の１!$A$1:$L$26</definedName>
    <definedName name="_xlnm.Print_Area" localSheetId="18">様式第12号の１!$A$1:$AO$63</definedName>
    <definedName name="_xlnm.Print_Area" localSheetId="19">様式第12号の２!$A$1:$AF$55</definedName>
    <definedName name="_xlnm.Print_Area" localSheetId="5">様式第２号の１!$A$1:$BF$71</definedName>
    <definedName name="_xlnm.Print_Area" localSheetId="11">様式第４号の３!$B$1:$AH$36</definedName>
    <definedName name="_xlnm.Print_Area" localSheetId="12">様式第５号!$B$1:$M$19</definedName>
    <definedName name="_xlnm.Print_Area" localSheetId="14">様式第７号!$A$1:$B$15</definedName>
    <definedName name="_xlnm.Print_Area" localSheetId="15">様式第８号!$A$1:$CY$163</definedName>
    <definedName name="_xlnm.Print_Area">#REF!</definedName>
    <definedName name="_xlnm.Print_Titles" localSheetId="8">記載例!$1:$21</definedName>
    <definedName name="_xlnm.Print_Titles" localSheetId="5">様式第２号の１!$1:$21</definedName>
    <definedName name="Z_918D9391_3166_42FD_8CCC_73DDA136E9AD_.wvu.PrintArea" localSheetId="19" hidden="1">様式第12号の２!$A$1:$AF$55</definedName>
    <definedName name="サービス種別">[2]サービス種類一覧!$B$4:$B$20</definedName>
    <definedName name="サービス種類">[3]サービス種類一覧!$C$4:$C$20</definedName>
    <definedName name="サービス提供責任者" localSheetId="8">#REF!</definedName>
    <definedName name="サービス提供責任者" localSheetId="1">#REF!</definedName>
    <definedName name="サービス提供責任者">#REF!</definedName>
    <definedName name="サービス名" localSheetId="0">#REF!</definedName>
    <definedName name="サービス名" localSheetId="1">#REF!</definedName>
    <definedName name="サービス名" localSheetId="20">#REF!</definedName>
    <definedName name="サービス名" localSheetId="21">#REF!</definedName>
    <definedName name="サービス名" localSheetId="19">#REF!</definedName>
    <definedName name="サービス名">#REF!</definedName>
    <definedName name="サービス名称" localSheetId="0">#REF!</definedName>
    <definedName name="サービス名称" localSheetId="1">#REF!</definedName>
    <definedName name="サービス名称" localSheetId="20">#REF!</definedName>
    <definedName name="サービス名称" localSheetId="21">#REF!</definedName>
    <definedName name="サービス名称" localSheetId="19">#REF!</definedName>
    <definedName name="サービス名称">#REF!</definedName>
    <definedName name="シフト記号表" localSheetId="0">[4]様式第２号の２!$C$6:$C$35</definedName>
    <definedName name="シフト記号表" localSheetId="1">[4]様式第２号の２!$C$6:$C$35</definedName>
    <definedName name="シフト記号表">様式第２号の２!$C$6:$C$35</definedName>
    <definedName name="だだ" localSheetId="0">#REF!</definedName>
    <definedName name="だだ" localSheetId="1">#REF!</definedName>
    <definedName name="だだ" localSheetId="20">#REF!</definedName>
    <definedName name="だだ" localSheetId="21">#REF!</definedName>
    <definedName name="だだ" localSheetId="19">#REF!</definedName>
    <definedName name="だだ">#REF!</definedName>
    <definedName name="っっｋ" localSheetId="0">#REF!</definedName>
    <definedName name="っっｋ" localSheetId="1">#REF!</definedName>
    <definedName name="っっｋ" localSheetId="20">#REF!</definedName>
    <definedName name="っっｋ" localSheetId="21">#REF!</definedName>
    <definedName name="っっｋ" localSheetId="19">#REF!</definedName>
    <definedName name="っっｋ">#REF!</definedName>
    <definedName name="っっっっｌ" localSheetId="0">#REF!</definedName>
    <definedName name="っっっっｌ" localSheetId="1">#REF!</definedName>
    <definedName name="っっっっｌ" localSheetId="20">#REF!</definedName>
    <definedName name="っっっっｌ" localSheetId="21">#REF!</definedName>
    <definedName name="っっっっｌ" localSheetId="19">#REF!</definedName>
    <definedName name="っっっっｌ">#REF!</definedName>
    <definedName name="介護職員">'プルダウン・リスト（非表示）'!$F$13</definedName>
    <definedName name="確認" localSheetId="0">#REF!</definedName>
    <definedName name="確認" localSheetId="1">#REF!</definedName>
    <definedName name="確認" localSheetId="20">#REF!</definedName>
    <definedName name="確認" localSheetId="21">#REF!</definedName>
    <definedName name="確認" localSheetId="19">#REF!</definedName>
    <definedName name="確認">#REF!</definedName>
    <definedName name="看護職員">'プルダウン・リスト（非表示）'!$E$13:$E$14</definedName>
    <definedName name="管理者">'プルダウン・リスト（非表示）'!$C$13</definedName>
    <definedName name="機能訓練指導員">'プルダウン・リスト（非表示）'!$G$13:$G$21</definedName>
    <definedName name="種類">[5]サービス種類一覧!$A$4:$A$20</definedName>
    <definedName name="職種" localSheetId="0">'[6]プルダウン・リスト（非表示）'!$C$12:$F$12</definedName>
    <definedName name="職種" localSheetId="1">'[6]プルダウン・リスト（非表示）'!$C$12:$F$12</definedName>
    <definedName name="職種">'プルダウン・リスト（非表示）'!$C$12:$G$12</definedName>
    <definedName name="生活相談員">'プルダウン・リスト（非表示）'!$D$13:$D$15</definedName>
  </definedNames>
  <calcPr calcId="162913"/>
</workbook>
</file>

<file path=xl/calcChain.xml><?xml version="1.0" encoding="utf-8"?>
<calcChain xmlns="http://schemas.openxmlformats.org/spreadsheetml/2006/main">
  <c r="AW71" i="39" l="1"/>
  <c r="AV71" i="39"/>
  <c r="AU71" i="39"/>
  <c r="AT71" i="39"/>
  <c r="AS71" i="39"/>
  <c r="AR71" i="39"/>
  <c r="AQ71" i="39"/>
  <c r="AP71" i="39"/>
  <c r="AO71" i="39"/>
  <c r="AN71" i="39"/>
  <c r="AM71" i="39"/>
  <c r="AL71" i="39"/>
  <c r="AK71" i="39"/>
  <c r="AJ71" i="39"/>
  <c r="AI71" i="39"/>
  <c r="AH71" i="39"/>
  <c r="AG71" i="39"/>
  <c r="AF71" i="39"/>
  <c r="AE71" i="39"/>
  <c r="AD71" i="39"/>
  <c r="AC71" i="39"/>
  <c r="AB71" i="39"/>
  <c r="AA71" i="39"/>
  <c r="Z71" i="39"/>
  <c r="Y71" i="39"/>
  <c r="X71" i="39"/>
  <c r="W71" i="39"/>
  <c r="V71" i="39"/>
  <c r="U71" i="39"/>
  <c r="T71" i="39"/>
  <c r="S71" i="39"/>
  <c r="AW66" i="39"/>
  <c r="AV66" i="39"/>
  <c r="AU66" i="39"/>
  <c r="AT66" i="39"/>
  <c r="AS66" i="39"/>
  <c r="AR66" i="39"/>
  <c r="AQ66" i="39"/>
  <c r="AP66" i="39"/>
  <c r="AO66" i="39"/>
  <c r="AN66" i="39"/>
  <c r="AM66" i="39"/>
  <c r="AL66" i="39"/>
  <c r="AK66" i="39"/>
  <c r="AJ66" i="39"/>
  <c r="AI66" i="39"/>
  <c r="AH66" i="39"/>
  <c r="AG66" i="39"/>
  <c r="AF66" i="39"/>
  <c r="AE66" i="39"/>
  <c r="AD66" i="39"/>
  <c r="AC66" i="39"/>
  <c r="AB66" i="39"/>
  <c r="AA66" i="39"/>
  <c r="Z66" i="39"/>
  <c r="Y66" i="39"/>
  <c r="X66" i="39"/>
  <c r="W66" i="39"/>
  <c r="V66" i="39"/>
  <c r="U66" i="39"/>
  <c r="T66" i="39"/>
  <c r="S66" i="39"/>
  <c r="AW60" i="39"/>
  <c r="AV60" i="39"/>
  <c r="AU60" i="39"/>
  <c r="AT60" i="39"/>
  <c r="AS60" i="39"/>
  <c r="AR60" i="39"/>
  <c r="AQ60" i="39"/>
  <c r="AP60" i="39"/>
  <c r="AO60" i="39"/>
  <c r="AN60" i="39"/>
  <c r="AM60" i="39"/>
  <c r="AL60" i="39"/>
  <c r="AK60" i="39"/>
  <c r="AJ60" i="39"/>
  <c r="AI60" i="39"/>
  <c r="AH60" i="39"/>
  <c r="AG60" i="39"/>
  <c r="AF60" i="39"/>
  <c r="AE60" i="39"/>
  <c r="AD60" i="39"/>
  <c r="AC60" i="39"/>
  <c r="AB60" i="39"/>
  <c r="AA60" i="39"/>
  <c r="Z60" i="39"/>
  <c r="Y60" i="39"/>
  <c r="X60" i="39"/>
  <c r="W60" i="39"/>
  <c r="V60" i="39"/>
  <c r="U60" i="39"/>
  <c r="T60" i="39"/>
  <c r="S60" i="39"/>
  <c r="F60" i="39"/>
  <c r="AW59" i="39"/>
  <c r="AV59" i="39"/>
  <c r="AU59" i="39"/>
  <c r="AT59" i="39"/>
  <c r="AS59" i="39"/>
  <c r="AR59" i="39"/>
  <c r="AQ59" i="39"/>
  <c r="AP59" i="39"/>
  <c r="AO59" i="39"/>
  <c r="AN59" i="39"/>
  <c r="AM59" i="39"/>
  <c r="AL59" i="39"/>
  <c r="AK59" i="39"/>
  <c r="AJ59" i="39"/>
  <c r="AI59" i="39"/>
  <c r="AH59" i="39"/>
  <c r="AG59" i="39"/>
  <c r="AF59" i="39"/>
  <c r="AE59" i="39"/>
  <c r="AD59" i="39"/>
  <c r="AC59" i="39"/>
  <c r="AB59" i="39"/>
  <c r="AA59" i="39"/>
  <c r="Z59" i="39"/>
  <c r="Y59" i="39"/>
  <c r="X59" i="39"/>
  <c r="W59" i="39"/>
  <c r="V59" i="39"/>
  <c r="U59" i="39"/>
  <c r="T59" i="39"/>
  <c r="S59" i="39"/>
  <c r="AW57" i="39"/>
  <c r="AV57" i="39"/>
  <c r="AU57" i="39"/>
  <c r="AT57" i="39"/>
  <c r="AS57" i="39"/>
  <c r="AR57" i="39"/>
  <c r="AQ57" i="39"/>
  <c r="AP57" i="39"/>
  <c r="AO57" i="39"/>
  <c r="AN57" i="39"/>
  <c r="AM57" i="39"/>
  <c r="AL57" i="39"/>
  <c r="AK57" i="39"/>
  <c r="AJ57" i="39"/>
  <c r="AI57" i="39"/>
  <c r="AH57" i="39"/>
  <c r="AG57" i="39"/>
  <c r="AF57" i="39"/>
  <c r="AE57" i="39"/>
  <c r="AD57" i="39"/>
  <c r="AC57" i="39"/>
  <c r="AB57" i="39"/>
  <c r="AA57" i="39"/>
  <c r="Z57" i="39"/>
  <c r="Y57" i="39"/>
  <c r="X57" i="39"/>
  <c r="W57" i="39"/>
  <c r="V57" i="39"/>
  <c r="U57" i="39"/>
  <c r="T57" i="39"/>
  <c r="S57" i="39"/>
  <c r="F57" i="39"/>
  <c r="AW56" i="39"/>
  <c r="AV56" i="39"/>
  <c r="AU56" i="39"/>
  <c r="AT56" i="39"/>
  <c r="AS56" i="39"/>
  <c r="AR56" i="39"/>
  <c r="AQ56" i="39"/>
  <c r="AP56" i="39"/>
  <c r="AO56" i="39"/>
  <c r="AN56" i="39"/>
  <c r="AM56" i="39"/>
  <c r="AL56" i="39"/>
  <c r="AK56" i="39"/>
  <c r="AJ56" i="39"/>
  <c r="AI56" i="39"/>
  <c r="AH56" i="39"/>
  <c r="AG56" i="39"/>
  <c r="AF56" i="39"/>
  <c r="AE56" i="39"/>
  <c r="AD56" i="39"/>
  <c r="AC56" i="39"/>
  <c r="AB56" i="39"/>
  <c r="AA56" i="39"/>
  <c r="Z56" i="39"/>
  <c r="Y56" i="39"/>
  <c r="X56" i="39"/>
  <c r="W56" i="39"/>
  <c r="V56" i="39"/>
  <c r="U56" i="39"/>
  <c r="T56" i="39"/>
  <c r="S56" i="39"/>
  <c r="AW54" i="39"/>
  <c r="AV54" i="39"/>
  <c r="AU54" i="39"/>
  <c r="AT54" i="39"/>
  <c r="AS54" i="39"/>
  <c r="AR54" i="39"/>
  <c r="AQ54" i="39"/>
  <c r="AP54" i="39"/>
  <c r="AO54" i="39"/>
  <c r="AN54" i="39"/>
  <c r="AM54" i="39"/>
  <c r="AL54" i="39"/>
  <c r="AK54" i="39"/>
  <c r="AJ54" i="39"/>
  <c r="AI54" i="39"/>
  <c r="AH54" i="39"/>
  <c r="AG54" i="39"/>
  <c r="AF54" i="39"/>
  <c r="AE54" i="39"/>
  <c r="AD54" i="39"/>
  <c r="AC54" i="39"/>
  <c r="AB54" i="39"/>
  <c r="AA54" i="39"/>
  <c r="Z54" i="39"/>
  <c r="Y54" i="39"/>
  <c r="X54" i="39"/>
  <c r="W54" i="39"/>
  <c r="V54" i="39"/>
  <c r="U54" i="39"/>
  <c r="T54" i="39"/>
  <c r="S54" i="39"/>
  <c r="F54" i="39"/>
  <c r="AW53" i="39"/>
  <c r="AV53" i="39"/>
  <c r="AU53" i="39"/>
  <c r="AT53" i="39"/>
  <c r="AS53" i="39"/>
  <c r="AR53" i="39"/>
  <c r="AQ53" i="39"/>
  <c r="AP53" i="39"/>
  <c r="AO53" i="39"/>
  <c r="AN53" i="39"/>
  <c r="AM53" i="39"/>
  <c r="AL53" i="39"/>
  <c r="AK53" i="39"/>
  <c r="AJ53" i="39"/>
  <c r="AI53" i="39"/>
  <c r="AH53" i="39"/>
  <c r="AG53" i="39"/>
  <c r="AF53" i="39"/>
  <c r="AE53" i="39"/>
  <c r="AD53" i="39"/>
  <c r="AC53" i="39"/>
  <c r="AB53" i="39"/>
  <c r="AA53" i="39"/>
  <c r="Z53" i="39"/>
  <c r="Y53" i="39"/>
  <c r="X53" i="39"/>
  <c r="W53" i="39"/>
  <c r="V53" i="39"/>
  <c r="U53" i="39"/>
  <c r="T53" i="39"/>
  <c r="S53" i="39"/>
  <c r="AW51" i="39"/>
  <c r="AV51" i="39"/>
  <c r="AU51" i="39"/>
  <c r="AT51" i="39"/>
  <c r="AS51" i="39"/>
  <c r="AR51" i="39"/>
  <c r="AQ51" i="39"/>
  <c r="AP51" i="39"/>
  <c r="AO51" i="39"/>
  <c r="AN51" i="39"/>
  <c r="AM51" i="39"/>
  <c r="AL51" i="39"/>
  <c r="AK51" i="39"/>
  <c r="AJ51" i="39"/>
  <c r="AI51" i="39"/>
  <c r="AH51" i="39"/>
  <c r="AG51" i="39"/>
  <c r="AF51" i="39"/>
  <c r="AE51" i="39"/>
  <c r="AD51" i="39"/>
  <c r="AC51" i="39"/>
  <c r="AB51" i="39"/>
  <c r="AA51" i="39"/>
  <c r="Z51" i="39"/>
  <c r="Y51" i="39"/>
  <c r="X51" i="39"/>
  <c r="W51" i="39"/>
  <c r="V51" i="39"/>
  <c r="U51" i="39"/>
  <c r="T51" i="39"/>
  <c r="S51" i="39"/>
  <c r="F51" i="39"/>
  <c r="AW50" i="39"/>
  <c r="AV50" i="39"/>
  <c r="AU50" i="39"/>
  <c r="AT50" i="39"/>
  <c r="AS50" i="39"/>
  <c r="AR50" i="39"/>
  <c r="AQ50" i="39"/>
  <c r="AP50" i="39"/>
  <c r="AO50" i="39"/>
  <c r="AN50" i="39"/>
  <c r="AM50" i="39"/>
  <c r="AL50" i="39"/>
  <c r="AK50" i="39"/>
  <c r="AJ50" i="39"/>
  <c r="AI50" i="39"/>
  <c r="AH50" i="39"/>
  <c r="AG50" i="39"/>
  <c r="AF50" i="39"/>
  <c r="AE50" i="39"/>
  <c r="AD50" i="39"/>
  <c r="AC50" i="39"/>
  <c r="AB50" i="39"/>
  <c r="AA50" i="39"/>
  <c r="Z50" i="39"/>
  <c r="Y50" i="39"/>
  <c r="X50" i="39"/>
  <c r="W50" i="39"/>
  <c r="V50" i="39"/>
  <c r="U50" i="39"/>
  <c r="T50" i="39"/>
  <c r="S50" i="39"/>
  <c r="AW48" i="39"/>
  <c r="AV48" i="39"/>
  <c r="AU48" i="39"/>
  <c r="AT48" i="39"/>
  <c r="AS48" i="39"/>
  <c r="AR48" i="39"/>
  <c r="AQ48" i="39"/>
  <c r="AP48" i="39"/>
  <c r="AO48" i="39"/>
  <c r="AN48" i="39"/>
  <c r="AM48" i="39"/>
  <c r="AL48" i="39"/>
  <c r="AK48" i="39"/>
  <c r="AJ48" i="39"/>
  <c r="AI48" i="39"/>
  <c r="AH48" i="39"/>
  <c r="AG48" i="39"/>
  <c r="AF48" i="39"/>
  <c r="AE48" i="39"/>
  <c r="AD48" i="39"/>
  <c r="AC48" i="39"/>
  <c r="AB48" i="39"/>
  <c r="AA48" i="39"/>
  <c r="Z48" i="39"/>
  <c r="Y48" i="39"/>
  <c r="X48" i="39"/>
  <c r="W48" i="39"/>
  <c r="V48" i="39"/>
  <c r="U48" i="39"/>
  <c r="T48" i="39"/>
  <c r="S48" i="39"/>
  <c r="F48" i="39"/>
  <c r="AW47" i="39"/>
  <c r="AV47" i="39"/>
  <c r="AU47" i="39"/>
  <c r="AT47" i="39"/>
  <c r="AS47" i="39"/>
  <c r="AR47" i="39"/>
  <c r="AQ47" i="39"/>
  <c r="AP47" i="39"/>
  <c r="AO47" i="39"/>
  <c r="AN47" i="39"/>
  <c r="AM47" i="39"/>
  <c r="AL47" i="39"/>
  <c r="AK47" i="39"/>
  <c r="AJ47" i="39"/>
  <c r="AI47" i="39"/>
  <c r="AH47" i="39"/>
  <c r="AG47" i="39"/>
  <c r="AF47" i="39"/>
  <c r="AE47" i="39"/>
  <c r="AD47" i="39"/>
  <c r="AC47" i="39"/>
  <c r="AB47" i="39"/>
  <c r="AA47" i="39"/>
  <c r="Z47" i="39"/>
  <c r="Y47" i="39"/>
  <c r="X47" i="39"/>
  <c r="W47" i="39"/>
  <c r="V47" i="39"/>
  <c r="U47" i="39"/>
  <c r="T47" i="39"/>
  <c r="S47" i="39"/>
  <c r="AW45" i="39"/>
  <c r="AV45" i="39"/>
  <c r="AU45" i="39"/>
  <c r="AT45" i="39"/>
  <c r="AS45" i="39"/>
  <c r="AR45" i="39"/>
  <c r="AQ45" i="39"/>
  <c r="AP45" i="39"/>
  <c r="AO45" i="39"/>
  <c r="AN45" i="39"/>
  <c r="AM45" i="39"/>
  <c r="AL45" i="39"/>
  <c r="AK45" i="39"/>
  <c r="AJ45" i="39"/>
  <c r="AI45" i="39"/>
  <c r="AH45" i="39"/>
  <c r="AG45" i="39"/>
  <c r="AF45" i="39"/>
  <c r="AE45" i="39"/>
  <c r="AD45" i="39"/>
  <c r="AC45" i="39"/>
  <c r="AB45" i="39"/>
  <c r="AA45" i="39"/>
  <c r="Z45" i="39"/>
  <c r="Y45" i="39"/>
  <c r="X45" i="39"/>
  <c r="W45" i="39"/>
  <c r="V45" i="39"/>
  <c r="U45" i="39"/>
  <c r="T45" i="39"/>
  <c r="S45" i="39"/>
  <c r="F45" i="39"/>
  <c r="AW44" i="39"/>
  <c r="AV44" i="39"/>
  <c r="AU44" i="39"/>
  <c r="AT44" i="39"/>
  <c r="AS44" i="39"/>
  <c r="AR44" i="39"/>
  <c r="AQ44" i="39"/>
  <c r="AP44" i="39"/>
  <c r="AO44" i="39"/>
  <c r="AN44" i="39"/>
  <c r="AM44" i="39"/>
  <c r="AL44" i="39"/>
  <c r="AK44" i="39"/>
  <c r="AJ44" i="39"/>
  <c r="AI44" i="39"/>
  <c r="AH44" i="39"/>
  <c r="AG44" i="39"/>
  <c r="AF44" i="39"/>
  <c r="AE44" i="39"/>
  <c r="AD44" i="39"/>
  <c r="AC44" i="39"/>
  <c r="AB44" i="39"/>
  <c r="AA44" i="39"/>
  <c r="Z44" i="39"/>
  <c r="Y44" i="39"/>
  <c r="X44" i="39"/>
  <c r="W44" i="39"/>
  <c r="V44" i="39"/>
  <c r="U44" i="39"/>
  <c r="T44" i="39"/>
  <c r="S44" i="39"/>
  <c r="AW42" i="39"/>
  <c r="AV42" i="39"/>
  <c r="AU42" i="39"/>
  <c r="AT42" i="39"/>
  <c r="AS42" i="39"/>
  <c r="AR42" i="39"/>
  <c r="AQ42" i="39"/>
  <c r="AP42" i="39"/>
  <c r="AO42" i="39"/>
  <c r="AN42" i="39"/>
  <c r="AM42" i="39"/>
  <c r="AL42" i="39"/>
  <c r="AK42" i="39"/>
  <c r="AJ42" i="39"/>
  <c r="AI42" i="39"/>
  <c r="AH42" i="39"/>
  <c r="AG42" i="39"/>
  <c r="AF42" i="39"/>
  <c r="AE42" i="39"/>
  <c r="AD42" i="39"/>
  <c r="AC42" i="39"/>
  <c r="AB42" i="39"/>
  <c r="AA42" i="39"/>
  <c r="Z42" i="39"/>
  <c r="Y42" i="39"/>
  <c r="X42" i="39"/>
  <c r="W42" i="39"/>
  <c r="V42" i="39"/>
  <c r="U42" i="39"/>
  <c r="T42" i="39"/>
  <c r="S42" i="39"/>
  <c r="F42" i="39"/>
  <c r="AW41" i="39"/>
  <c r="AV41" i="39"/>
  <c r="AU41" i="39"/>
  <c r="AT41" i="39"/>
  <c r="AS41" i="39"/>
  <c r="AR41" i="39"/>
  <c r="AQ41" i="39"/>
  <c r="AP41" i="39"/>
  <c r="AO41" i="39"/>
  <c r="AN41" i="39"/>
  <c r="AM41" i="39"/>
  <c r="AL41" i="39"/>
  <c r="AK41" i="39"/>
  <c r="AJ41" i="39"/>
  <c r="AI41" i="39"/>
  <c r="AH41" i="39"/>
  <c r="AG41" i="39"/>
  <c r="AF41" i="39"/>
  <c r="AE41" i="39"/>
  <c r="AD41" i="39"/>
  <c r="AC41" i="39"/>
  <c r="AB41" i="39"/>
  <c r="AA41" i="39"/>
  <c r="Z41" i="39"/>
  <c r="Y41" i="39"/>
  <c r="X41" i="39"/>
  <c r="W41" i="39"/>
  <c r="V41" i="39"/>
  <c r="U41" i="39"/>
  <c r="T41" i="39"/>
  <c r="S41" i="39"/>
  <c r="AW39" i="39"/>
  <c r="AV39" i="39"/>
  <c r="AU39" i="39"/>
  <c r="AT39" i="39"/>
  <c r="AS39" i="39"/>
  <c r="AR39" i="39"/>
  <c r="AQ39" i="39"/>
  <c r="AP39" i="39"/>
  <c r="AO39" i="39"/>
  <c r="AN39" i="39"/>
  <c r="AM39" i="39"/>
  <c r="AL39" i="39"/>
  <c r="AK39" i="39"/>
  <c r="AJ39" i="39"/>
  <c r="AI39" i="39"/>
  <c r="AH39" i="39"/>
  <c r="AG39" i="39"/>
  <c r="AF39" i="39"/>
  <c r="AE39" i="39"/>
  <c r="AD39" i="39"/>
  <c r="AC39" i="39"/>
  <c r="AB39" i="39"/>
  <c r="AA39" i="39"/>
  <c r="Z39" i="39"/>
  <c r="Y39" i="39"/>
  <c r="X39" i="39"/>
  <c r="W39" i="39"/>
  <c r="V39" i="39"/>
  <c r="U39" i="39"/>
  <c r="T39" i="39"/>
  <c r="S39" i="39"/>
  <c r="F39" i="39"/>
  <c r="AW38" i="39"/>
  <c r="AV38" i="39"/>
  <c r="AU38" i="39"/>
  <c r="AT38" i="39"/>
  <c r="AS38" i="39"/>
  <c r="AR38" i="39"/>
  <c r="AQ38" i="39"/>
  <c r="AP38" i="39"/>
  <c r="AO38" i="39"/>
  <c r="AN38" i="39"/>
  <c r="AM38" i="39"/>
  <c r="AL38" i="39"/>
  <c r="AK38" i="39"/>
  <c r="AJ38" i="39"/>
  <c r="AI38" i="39"/>
  <c r="AH38" i="39"/>
  <c r="AG38" i="39"/>
  <c r="AF38" i="39"/>
  <c r="AE38" i="39"/>
  <c r="AD38" i="39"/>
  <c r="AC38" i="39"/>
  <c r="AB38" i="39"/>
  <c r="AA38" i="39"/>
  <c r="Z38" i="39"/>
  <c r="Y38" i="39"/>
  <c r="X38" i="39"/>
  <c r="W38" i="39"/>
  <c r="V38" i="39"/>
  <c r="U38" i="39"/>
  <c r="T38" i="39"/>
  <c r="S38" i="39"/>
  <c r="AW36" i="39"/>
  <c r="AV36" i="39"/>
  <c r="AU36" i="39"/>
  <c r="AT36" i="39"/>
  <c r="AS36" i="39"/>
  <c r="AR36" i="39"/>
  <c r="AQ36" i="39"/>
  <c r="AP36" i="39"/>
  <c r="AO36" i="39"/>
  <c r="AN36" i="39"/>
  <c r="AM36" i="39"/>
  <c r="AL36" i="39"/>
  <c r="AK36" i="39"/>
  <c r="AJ36" i="39"/>
  <c r="AI36" i="39"/>
  <c r="AH36" i="39"/>
  <c r="AG36" i="39"/>
  <c r="AF36" i="39"/>
  <c r="AE36" i="39"/>
  <c r="AD36" i="39"/>
  <c r="AC36" i="39"/>
  <c r="AB36" i="39"/>
  <c r="AA36" i="39"/>
  <c r="Z36" i="39"/>
  <c r="Y36" i="39"/>
  <c r="X36" i="39"/>
  <c r="W36" i="39"/>
  <c r="V36" i="39"/>
  <c r="U36" i="39"/>
  <c r="T36" i="39"/>
  <c r="S36" i="39"/>
  <c r="F36" i="39"/>
  <c r="AW35" i="39"/>
  <c r="AV35" i="39"/>
  <c r="AU35" i="39"/>
  <c r="AT35" i="39"/>
  <c r="AS35" i="39"/>
  <c r="AR35" i="39"/>
  <c r="AQ35" i="39"/>
  <c r="AP35" i="39"/>
  <c r="AO35" i="39"/>
  <c r="AN35" i="39"/>
  <c r="AM35" i="39"/>
  <c r="AL35" i="39"/>
  <c r="AK35" i="39"/>
  <c r="AJ35" i="39"/>
  <c r="AI35" i="39"/>
  <c r="AH35" i="39"/>
  <c r="AG35" i="39"/>
  <c r="AF35" i="39"/>
  <c r="AE35" i="39"/>
  <c r="AD35" i="39"/>
  <c r="AC35" i="39"/>
  <c r="AB35" i="39"/>
  <c r="AA35" i="39"/>
  <c r="Z35" i="39"/>
  <c r="Y35" i="39"/>
  <c r="X35" i="39"/>
  <c r="W35" i="39"/>
  <c r="V35" i="39"/>
  <c r="U35" i="39"/>
  <c r="T35" i="39"/>
  <c r="S35" i="39"/>
  <c r="AW33" i="39"/>
  <c r="AV33" i="39"/>
  <c r="AU33" i="39"/>
  <c r="AT33" i="39"/>
  <c r="AS33" i="39"/>
  <c r="AR33" i="39"/>
  <c r="AQ33" i="39"/>
  <c r="AP33" i="39"/>
  <c r="AO33" i="39"/>
  <c r="AN33" i="39"/>
  <c r="AM33" i="39"/>
  <c r="AL33" i="39"/>
  <c r="AK33" i="39"/>
  <c r="AJ33" i="39"/>
  <c r="AI33" i="39"/>
  <c r="AH33" i="39"/>
  <c r="AG33" i="39"/>
  <c r="AF33" i="39"/>
  <c r="AE33" i="39"/>
  <c r="AD33" i="39"/>
  <c r="AC33" i="39"/>
  <c r="AB33" i="39"/>
  <c r="AA33" i="39"/>
  <c r="Z33" i="39"/>
  <c r="Y33" i="39"/>
  <c r="X33" i="39"/>
  <c r="W33" i="39"/>
  <c r="V33" i="39"/>
  <c r="U33" i="39"/>
  <c r="T33" i="39"/>
  <c r="S33" i="39"/>
  <c r="F33" i="39"/>
  <c r="AW32" i="39"/>
  <c r="AV32" i="39"/>
  <c r="AU32" i="39"/>
  <c r="AT32" i="39"/>
  <c r="AS32" i="39"/>
  <c r="AR32" i="39"/>
  <c r="AQ32" i="39"/>
  <c r="AP32" i="39"/>
  <c r="AO32" i="39"/>
  <c r="AN32" i="39"/>
  <c r="AM32" i="39"/>
  <c r="AL32" i="39"/>
  <c r="AK32" i="39"/>
  <c r="AJ32" i="39"/>
  <c r="AI32" i="39"/>
  <c r="AH32" i="39"/>
  <c r="AG32" i="39"/>
  <c r="AF32" i="39"/>
  <c r="AE32" i="39"/>
  <c r="AD32" i="39"/>
  <c r="AC32" i="39"/>
  <c r="AB32" i="39"/>
  <c r="AA32" i="39"/>
  <c r="Z32" i="39"/>
  <c r="Y32" i="39"/>
  <c r="X32" i="39"/>
  <c r="W32" i="39"/>
  <c r="V32" i="39"/>
  <c r="U32" i="39"/>
  <c r="T32" i="39"/>
  <c r="S32" i="39"/>
  <c r="AW30" i="39"/>
  <c r="AV30" i="39"/>
  <c r="AU30" i="39"/>
  <c r="AT30" i="39"/>
  <c r="AS30" i="39"/>
  <c r="AR30" i="39"/>
  <c r="AQ30" i="39"/>
  <c r="AP30" i="39"/>
  <c r="AO30" i="39"/>
  <c r="AN30" i="39"/>
  <c r="AM30" i="39"/>
  <c r="AL30" i="39"/>
  <c r="AK30" i="39"/>
  <c r="AJ30" i="39"/>
  <c r="AI30" i="39"/>
  <c r="AH30" i="39"/>
  <c r="AG30" i="39"/>
  <c r="AF30" i="39"/>
  <c r="AE30" i="39"/>
  <c r="AD30" i="39"/>
  <c r="AC30" i="39"/>
  <c r="AB30" i="39"/>
  <c r="AA30" i="39"/>
  <c r="Z30" i="39"/>
  <c r="Y30" i="39"/>
  <c r="X30" i="39"/>
  <c r="W30" i="39"/>
  <c r="V30" i="39"/>
  <c r="U30" i="39"/>
  <c r="T30" i="39"/>
  <c r="S30" i="39"/>
  <c r="F30" i="39"/>
  <c r="AK70" i="39" s="1"/>
  <c r="AW29" i="39"/>
  <c r="AV29" i="39"/>
  <c r="AU29" i="39"/>
  <c r="AT29" i="39"/>
  <c r="AS29" i="39"/>
  <c r="AR29" i="39"/>
  <c r="AQ29" i="39"/>
  <c r="AP29" i="39"/>
  <c r="AO29" i="39"/>
  <c r="AN29" i="39"/>
  <c r="AM29" i="39"/>
  <c r="AL29" i="39"/>
  <c r="AK29" i="39"/>
  <c r="AJ29" i="39"/>
  <c r="AI29" i="39"/>
  <c r="AH29" i="39"/>
  <c r="AG29" i="39"/>
  <c r="AF29" i="39"/>
  <c r="AE29" i="39"/>
  <c r="AD29" i="39"/>
  <c r="AC29" i="39"/>
  <c r="AB29" i="39"/>
  <c r="AA29" i="39"/>
  <c r="Z29" i="39"/>
  <c r="Y29" i="39"/>
  <c r="X29" i="39"/>
  <c r="W29" i="39"/>
  <c r="V29" i="39"/>
  <c r="U29" i="39"/>
  <c r="T29" i="39"/>
  <c r="S29" i="39"/>
  <c r="AW27" i="39"/>
  <c r="AV27" i="39"/>
  <c r="AU27" i="39"/>
  <c r="AT27" i="39"/>
  <c r="AS27" i="39"/>
  <c r="AR27" i="39"/>
  <c r="AQ27" i="39"/>
  <c r="AP27" i="39"/>
  <c r="AO27" i="39"/>
  <c r="AN27" i="39"/>
  <c r="AM27" i="39"/>
  <c r="AL27" i="39"/>
  <c r="AK27" i="39"/>
  <c r="AJ27" i="39"/>
  <c r="AI27" i="39"/>
  <c r="AH27" i="39"/>
  <c r="AG27" i="39"/>
  <c r="AF27" i="39"/>
  <c r="AE27" i="39"/>
  <c r="AD27" i="39"/>
  <c r="AC27" i="39"/>
  <c r="AB27" i="39"/>
  <c r="AA27" i="39"/>
  <c r="Z27" i="39"/>
  <c r="Y27" i="39"/>
  <c r="X27" i="39"/>
  <c r="W27" i="39"/>
  <c r="V27" i="39"/>
  <c r="U27" i="39"/>
  <c r="T27" i="39"/>
  <c r="S27" i="39"/>
  <c r="F27" i="39"/>
  <c r="AW26" i="39"/>
  <c r="AV26" i="39"/>
  <c r="AU26" i="39"/>
  <c r="AT26" i="39"/>
  <c r="AS26" i="39"/>
  <c r="AR26" i="39"/>
  <c r="AQ26" i="39"/>
  <c r="AP26" i="39"/>
  <c r="AO26" i="39"/>
  <c r="AN26" i="39"/>
  <c r="AM26" i="39"/>
  <c r="AL26" i="39"/>
  <c r="AK26" i="39"/>
  <c r="AJ26" i="39"/>
  <c r="AI26" i="39"/>
  <c r="AH26" i="39"/>
  <c r="AG26" i="39"/>
  <c r="AF26" i="39"/>
  <c r="AE26" i="39"/>
  <c r="AD26" i="39"/>
  <c r="AC26" i="39"/>
  <c r="AB26" i="39"/>
  <c r="AA26" i="39"/>
  <c r="Z26" i="39"/>
  <c r="Y26" i="39"/>
  <c r="X26" i="39"/>
  <c r="W26" i="39"/>
  <c r="V26" i="39"/>
  <c r="U26" i="39"/>
  <c r="T26" i="39"/>
  <c r="S26" i="39"/>
  <c r="B25" i="39"/>
  <c r="B28" i="39" s="1"/>
  <c r="B31" i="39" s="1"/>
  <c r="B34" i="39" s="1"/>
  <c r="B37" i="39" s="1"/>
  <c r="B40" i="39" s="1"/>
  <c r="B43" i="39" s="1"/>
  <c r="B46" i="39" s="1"/>
  <c r="B49" i="39" s="1"/>
  <c r="B52" i="39" s="1"/>
  <c r="B55" i="39" s="1"/>
  <c r="B58" i="39" s="1"/>
  <c r="AT24" i="39"/>
  <c r="AS24" i="39"/>
  <c r="AR24" i="39"/>
  <c r="AQ24" i="39"/>
  <c r="AP24" i="39"/>
  <c r="AO24" i="39"/>
  <c r="AN24" i="39"/>
  <c r="AM24" i="39"/>
  <c r="AL24" i="39"/>
  <c r="AK24" i="39"/>
  <c r="AJ24" i="39"/>
  <c r="AI24" i="39"/>
  <c r="AH24" i="39"/>
  <c r="AG24" i="39"/>
  <c r="AF24" i="39"/>
  <c r="AE24" i="39"/>
  <c r="AD24" i="39"/>
  <c r="AC24" i="39"/>
  <c r="AB24" i="39"/>
  <c r="AA24" i="39"/>
  <c r="Z24" i="39"/>
  <c r="Y24" i="39"/>
  <c r="X24" i="39"/>
  <c r="W24" i="39"/>
  <c r="V24" i="39"/>
  <c r="U24" i="39"/>
  <c r="T24" i="39"/>
  <c r="S24" i="39"/>
  <c r="F24" i="39"/>
  <c r="AT23" i="39"/>
  <c r="AS23" i="39"/>
  <c r="AR23" i="39"/>
  <c r="AQ23" i="39"/>
  <c r="AP23" i="39"/>
  <c r="AO23" i="39"/>
  <c r="AN23" i="39"/>
  <c r="AM23" i="39"/>
  <c r="AL23" i="39"/>
  <c r="AK23" i="39"/>
  <c r="AJ23" i="39"/>
  <c r="AI23" i="39"/>
  <c r="AH23" i="39"/>
  <c r="AG23" i="39"/>
  <c r="AF23" i="39"/>
  <c r="AE23" i="39"/>
  <c r="AD23" i="39"/>
  <c r="AC23" i="39"/>
  <c r="AB23" i="39"/>
  <c r="AA23" i="39"/>
  <c r="Z23" i="39"/>
  <c r="Y23" i="39"/>
  <c r="X23" i="39"/>
  <c r="W23" i="39"/>
  <c r="V23" i="39"/>
  <c r="U23" i="39"/>
  <c r="T23" i="39"/>
  <c r="S23" i="39"/>
  <c r="AW19" i="39"/>
  <c r="AW20" i="39" s="1"/>
  <c r="AW21" i="39" s="1"/>
  <c r="AV19" i="39"/>
  <c r="AV20" i="39" s="1"/>
  <c r="AV21" i="39" s="1"/>
  <c r="AU19" i="39"/>
  <c r="AU20" i="39" s="1"/>
  <c r="AU21" i="39" s="1"/>
  <c r="AX17" i="39"/>
  <c r="BC14" i="39"/>
  <c r="AC2" i="39"/>
  <c r="AR20" i="39" s="1"/>
  <c r="AR21" i="39" s="1"/>
  <c r="AX50" i="39" l="1"/>
  <c r="AZ50" i="39" s="1"/>
  <c r="AX30" i="39"/>
  <c r="AZ30" i="39" s="1"/>
  <c r="AX38" i="39"/>
  <c r="AZ38" i="39" s="1"/>
  <c r="AX42" i="39"/>
  <c r="AZ42" i="39" s="1"/>
  <c r="AX59" i="39"/>
  <c r="AZ59" i="39" s="1"/>
  <c r="AX56" i="39"/>
  <c r="AZ56" i="39" s="1"/>
  <c r="AX60" i="39"/>
  <c r="AZ60" i="39" s="1"/>
  <c r="AX29" i="39"/>
  <c r="AZ29" i="39" s="1"/>
  <c r="AX57" i="39"/>
  <c r="AZ57" i="39" s="1"/>
  <c r="AX54" i="39"/>
  <c r="AZ54" i="39" s="1"/>
  <c r="AX53" i="39"/>
  <c r="AZ53" i="39" s="1"/>
  <c r="AX51" i="39"/>
  <c r="AZ51" i="39" s="1"/>
  <c r="AX47" i="39"/>
  <c r="AZ47" i="39" s="1"/>
  <c r="AX48" i="39"/>
  <c r="AZ48" i="39" s="1"/>
  <c r="AX44" i="39"/>
  <c r="AZ44" i="39" s="1"/>
  <c r="AX45" i="39"/>
  <c r="AZ45" i="39" s="1"/>
  <c r="AX41" i="39"/>
  <c r="AZ41" i="39" s="1"/>
  <c r="AX39" i="39"/>
  <c r="AZ39" i="39" s="1"/>
  <c r="AX35" i="39"/>
  <c r="AZ35" i="39" s="1"/>
  <c r="AX32" i="39"/>
  <c r="AZ32" i="39" s="1"/>
  <c r="AX27" i="39"/>
  <c r="AZ27" i="39" s="1"/>
  <c r="AX26" i="39"/>
  <c r="AZ26" i="39" s="1"/>
  <c r="AX23" i="39"/>
  <c r="AZ23" i="39" s="1"/>
  <c r="AD63" i="39"/>
  <c r="S68" i="39"/>
  <c r="AJ69" i="39"/>
  <c r="AV70" i="39"/>
  <c r="AE62" i="39"/>
  <c r="AU62" i="39"/>
  <c r="AH63" i="39"/>
  <c r="V67" i="39"/>
  <c r="AL67" i="39"/>
  <c r="W68" i="39"/>
  <c r="AM68" i="39"/>
  <c r="X69" i="39"/>
  <c r="AN69" i="39"/>
  <c r="Y70" i="39"/>
  <c r="AO70" i="39"/>
  <c r="AA62" i="39"/>
  <c r="AT63" i="39"/>
  <c r="AI68" i="39"/>
  <c r="U70" i="39"/>
  <c r="S62" i="39"/>
  <c r="AI62" i="39"/>
  <c r="V63" i="39"/>
  <c r="AL63" i="39"/>
  <c r="Z67" i="39"/>
  <c r="AP67" i="39"/>
  <c r="AA68" i="39"/>
  <c r="AQ68" i="39"/>
  <c r="AB69" i="39"/>
  <c r="AR69" i="39"/>
  <c r="AC70" i="39"/>
  <c r="AS70" i="39"/>
  <c r="AQ62" i="39"/>
  <c r="AH67" i="39"/>
  <c r="T69" i="39"/>
  <c r="W62" i="39"/>
  <c r="AM62" i="39"/>
  <c r="Z63" i="39"/>
  <c r="AP63" i="39"/>
  <c r="AD67" i="39"/>
  <c r="AT67" i="39"/>
  <c r="AE68" i="39"/>
  <c r="AU68" i="39"/>
  <c r="AF69" i="39"/>
  <c r="AV69" i="39"/>
  <c r="AG70" i="39"/>
  <c r="AW70" i="39"/>
  <c r="T20" i="39"/>
  <c r="T21" i="39" s="1"/>
  <c r="AJ20" i="39"/>
  <c r="AJ21" i="39" s="1"/>
  <c r="X20" i="39"/>
  <c r="X21" i="39" s="1"/>
  <c r="AN20" i="39"/>
  <c r="AN21" i="39" s="1"/>
  <c r="AX24" i="39"/>
  <c r="AZ24" i="39" s="1"/>
  <c r="AX36" i="39"/>
  <c r="AZ36" i="39" s="1"/>
  <c r="AQ20" i="39"/>
  <c r="AQ21" i="39" s="1"/>
  <c r="AM20" i="39"/>
  <c r="AM21" i="39" s="1"/>
  <c r="AI20" i="39"/>
  <c r="AI21" i="39" s="1"/>
  <c r="AE20" i="39"/>
  <c r="AE21" i="39" s="1"/>
  <c r="AA20" i="39"/>
  <c r="AA21" i="39" s="1"/>
  <c r="W20" i="39"/>
  <c r="W21" i="39" s="1"/>
  <c r="S20" i="39"/>
  <c r="S21" i="39" s="1"/>
  <c r="AT20" i="39"/>
  <c r="AT21" i="39" s="1"/>
  <c r="AP20" i="39"/>
  <c r="AP21" i="39" s="1"/>
  <c r="AL20" i="39"/>
  <c r="AL21" i="39" s="1"/>
  <c r="AH20" i="39"/>
  <c r="AH21" i="39" s="1"/>
  <c r="AD20" i="39"/>
  <c r="AD21" i="39" s="1"/>
  <c r="Z20" i="39"/>
  <c r="Z21" i="39" s="1"/>
  <c r="V20" i="39"/>
  <c r="V21" i="39" s="1"/>
  <c r="AS20" i="39"/>
  <c r="AS21" i="39" s="1"/>
  <c r="AO20" i="39"/>
  <c r="AO21" i="39" s="1"/>
  <c r="AK20" i="39"/>
  <c r="AK21" i="39" s="1"/>
  <c r="AG20" i="39"/>
  <c r="AG21" i="39" s="1"/>
  <c r="AC20" i="39"/>
  <c r="AC21" i="39" s="1"/>
  <c r="Y20" i="39"/>
  <c r="Y21" i="39" s="1"/>
  <c r="U20" i="39"/>
  <c r="U21" i="39" s="1"/>
  <c r="BB8" i="39"/>
  <c r="AB20" i="39"/>
  <c r="AB21" i="39" s="1"/>
  <c r="AF20" i="39"/>
  <c r="AF21" i="39" s="1"/>
  <c r="AX33" i="39"/>
  <c r="AZ33" i="39" s="1"/>
  <c r="T62" i="39"/>
  <c r="X62" i="39"/>
  <c r="AB62" i="39"/>
  <c r="AF62" i="39"/>
  <c r="AJ62" i="39"/>
  <c r="AN62" i="39"/>
  <c r="AR62" i="39"/>
  <c r="AV62" i="39"/>
  <c r="S63" i="39"/>
  <c r="W63" i="39"/>
  <c r="AA63" i="39"/>
  <c r="AE63" i="39"/>
  <c r="AI63" i="39"/>
  <c r="AM63" i="39"/>
  <c r="AQ63" i="39"/>
  <c r="AU63" i="39"/>
  <c r="S67" i="39"/>
  <c r="W67" i="39"/>
  <c r="AA67" i="39"/>
  <c r="AE67" i="39"/>
  <c r="AI67" i="39"/>
  <c r="AM67" i="39"/>
  <c r="AQ67" i="39"/>
  <c r="AU67" i="39"/>
  <c r="T68" i="39"/>
  <c r="X68" i="39"/>
  <c r="AB68" i="39"/>
  <c r="AF68" i="39"/>
  <c r="AJ68" i="39"/>
  <c r="AN68" i="39"/>
  <c r="AR68" i="39"/>
  <c r="AV68" i="39"/>
  <c r="U69" i="39"/>
  <c r="Y69" i="39"/>
  <c r="AC69" i="39"/>
  <c r="AG69" i="39"/>
  <c r="AK69" i="39"/>
  <c r="AO69" i="39"/>
  <c r="AS69" i="39"/>
  <c r="AW69" i="39"/>
  <c r="V70" i="39"/>
  <c r="Z70" i="39"/>
  <c r="AD70" i="39"/>
  <c r="AH70" i="39"/>
  <c r="AL70" i="39"/>
  <c r="AP70" i="39"/>
  <c r="AT70" i="39"/>
  <c r="U62" i="39"/>
  <c r="Y62" i="39"/>
  <c r="AC62" i="39"/>
  <c r="AG62" i="39"/>
  <c r="AK62" i="39"/>
  <c r="AO62" i="39"/>
  <c r="AS62" i="39"/>
  <c r="AW62" i="39"/>
  <c r="T63" i="39"/>
  <c r="X63" i="39"/>
  <c r="AB63" i="39"/>
  <c r="AF63" i="39"/>
  <c r="AJ63" i="39"/>
  <c r="AN63" i="39"/>
  <c r="AR63" i="39"/>
  <c r="AV63" i="39"/>
  <c r="T67" i="39"/>
  <c r="X67" i="39"/>
  <c r="AB67" i="39"/>
  <c r="AF67" i="39"/>
  <c r="AJ67" i="39"/>
  <c r="AN67" i="39"/>
  <c r="AR67" i="39"/>
  <c r="AV67" i="39"/>
  <c r="U68" i="39"/>
  <c r="Y68" i="39"/>
  <c r="AC68" i="39"/>
  <c r="AG68" i="39"/>
  <c r="AK68" i="39"/>
  <c r="AO68" i="39"/>
  <c r="AS68" i="39"/>
  <c r="AW68" i="39"/>
  <c r="V69" i="39"/>
  <c r="Z69" i="39"/>
  <c r="AD69" i="39"/>
  <c r="AH69" i="39"/>
  <c r="AL69" i="39"/>
  <c r="AP69" i="39"/>
  <c r="AT69" i="39"/>
  <c r="S70" i="39"/>
  <c r="W70" i="39"/>
  <c r="AA70" i="39"/>
  <c r="AE70" i="39"/>
  <c r="AI70" i="39"/>
  <c r="AM70" i="39"/>
  <c r="AQ70" i="39"/>
  <c r="AU70" i="39"/>
  <c r="V62" i="39"/>
  <c r="Z62" i="39"/>
  <c r="AD62" i="39"/>
  <c r="AH62" i="39"/>
  <c r="AL62" i="39"/>
  <c r="AP62" i="39"/>
  <c r="AT62" i="39"/>
  <c r="AX62" i="39"/>
  <c r="AZ62" i="39" s="1"/>
  <c r="U63" i="39"/>
  <c r="Y63" i="39"/>
  <c r="AC63" i="39"/>
  <c r="AG63" i="39"/>
  <c r="AK63" i="39"/>
  <c r="AO63" i="39"/>
  <c r="AS63" i="39"/>
  <c r="AW63" i="39"/>
  <c r="U67" i="39"/>
  <c r="Y67" i="39"/>
  <c r="AC67" i="39"/>
  <c r="AG67" i="39"/>
  <c r="AK67" i="39"/>
  <c r="AO67" i="39"/>
  <c r="AS67" i="39"/>
  <c r="AW67" i="39"/>
  <c r="V68" i="39"/>
  <c r="Z68" i="39"/>
  <c r="AD68" i="39"/>
  <c r="AH68" i="39"/>
  <c r="AL68" i="39"/>
  <c r="AP68" i="39"/>
  <c r="AT68" i="39"/>
  <c r="S69" i="39"/>
  <c r="W69" i="39"/>
  <c r="AA69" i="39"/>
  <c r="AE69" i="39"/>
  <c r="AI69" i="39"/>
  <c r="AM69" i="39"/>
  <c r="AQ69" i="39"/>
  <c r="AU69" i="39"/>
  <c r="T70" i="39"/>
  <c r="X70" i="39"/>
  <c r="AB70" i="39"/>
  <c r="AF70" i="39"/>
  <c r="AJ70" i="39"/>
  <c r="AN70" i="39"/>
  <c r="AR70" i="39"/>
  <c r="AW60" i="30"/>
  <c r="AV60" i="30"/>
  <c r="AU60" i="30"/>
  <c r="AT60" i="30"/>
  <c r="AS60" i="30"/>
  <c r="AR60" i="30"/>
  <c r="AQ60" i="30"/>
  <c r="AP60" i="30"/>
  <c r="AO60" i="30"/>
  <c r="AN60" i="30"/>
  <c r="AM60" i="30"/>
  <c r="AL60" i="30"/>
  <c r="AK60" i="30"/>
  <c r="AJ60" i="30"/>
  <c r="AI60" i="30"/>
  <c r="AH60" i="30"/>
  <c r="AG60" i="30"/>
  <c r="AF60" i="30"/>
  <c r="AE60" i="30"/>
  <c r="AD60" i="30"/>
  <c r="AC60" i="30"/>
  <c r="AB60" i="30"/>
  <c r="AA60" i="30"/>
  <c r="Z60" i="30"/>
  <c r="Y60" i="30"/>
  <c r="X60" i="30"/>
  <c r="W60" i="30"/>
  <c r="V60" i="30"/>
  <c r="U60" i="30"/>
  <c r="T60" i="30"/>
  <c r="AW59" i="30"/>
  <c r="AV59" i="30"/>
  <c r="AU59" i="30"/>
  <c r="AT59" i="30"/>
  <c r="AS59" i="30"/>
  <c r="AR59" i="30"/>
  <c r="AQ59" i="30"/>
  <c r="AP59" i="30"/>
  <c r="AO59" i="30"/>
  <c r="AN59" i="30"/>
  <c r="AM59" i="30"/>
  <c r="AL59" i="30"/>
  <c r="AK59" i="30"/>
  <c r="AJ59" i="30"/>
  <c r="AI59" i="30"/>
  <c r="AH59" i="30"/>
  <c r="AG59" i="30"/>
  <c r="AF59" i="30"/>
  <c r="AE59" i="30"/>
  <c r="AD59" i="30"/>
  <c r="AC59" i="30"/>
  <c r="AB59" i="30"/>
  <c r="AA59" i="30"/>
  <c r="Z59" i="30"/>
  <c r="Y59" i="30"/>
  <c r="X59" i="30"/>
  <c r="W59" i="30"/>
  <c r="V59" i="30"/>
  <c r="U59" i="30"/>
  <c r="T59" i="30"/>
  <c r="AW57" i="30"/>
  <c r="AV57" i="30"/>
  <c r="AU57" i="30"/>
  <c r="AT57" i="30"/>
  <c r="AS57" i="30"/>
  <c r="AR57" i="30"/>
  <c r="AQ57" i="30"/>
  <c r="AP57" i="30"/>
  <c r="AO57" i="30"/>
  <c r="AN57" i="30"/>
  <c r="AM57" i="30"/>
  <c r="AL57" i="30"/>
  <c r="AK57" i="30"/>
  <c r="AJ57" i="30"/>
  <c r="AI57" i="30"/>
  <c r="AH57" i="30"/>
  <c r="AG57" i="30"/>
  <c r="AF57" i="30"/>
  <c r="AE57" i="30"/>
  <c r="AD57" i="30"/>
  <c r="AC57" i="30"/>
  <c r="AB57" i="30"/>
  <c r="AA57" i="30"/>
  <c r="Z57" i="30"/>
  <c r="Y57" i="30"/>
  <c r="X57" i="30"/>
  <c r="W57" i="30"/>
  <c r="V57" i="30"/>
  <c r="U57" i="30"/>
  <c r="T57" i="30"/>
  <c r="AW56" i="30"/>
  <c r="AV56" i="30"/>
  <c r="AU56" i="30"/>
  <c r="AT56" i="30"/>
  <c r="AS56" i="30"/>
  <c r="AR56" i="30"/>
  <c r="AQ56" i="30"/>
  <c r="AP56" i="30"/>
  <c r="AO56" i="30"/>
  <c r="AN56" i="30"/>
  <c r="AM56" i="30"/>
  <c r="AL56" i="30"/>
  <c r="AK56" i="30"/>
  <c r="AJ56" i="30"/>
  <c r="AI56" i="30"/>
  <c r="AH56" i="30"/>
  <c r="AG56" i="30"/>
  <c r="AF56" i="30"/>
  <c r="AE56" i="30"/>
  <c r="AD56" i="30"/>
  <c r="AC56" i="30"/>
  <c r="AB56" i="30"/>
  <c r="AA56" i="30"/>
  <c r="Z56" i="30"/>
  <c r="Y56" i="30"/>
  <c r="X56" i="30"/>
  <c r="W56" i="30"/>
  <c r="V56" i="30"/>
  <c r="U56" i="30"/>
  <c r="T56" i="30"/>
  <c r="AW54" i="30"/>
  <c r="AV54" i="30"/>
  <c r="AU54" i="30"/>
  <c r="AT54" i="30"/>
  <c r="AS54" i="30"/>
  <c r="AR54" i="30"/>
  <c r="AQ54" i="30"/>
  <c r="AP54" i="30"/>
  <c r="AO54" i="30"/>
  <c r="AN54" i="30"/>
  <c r="AM54" i="30"/>
  <c r="AL54" i="30"/>
  <c r="AK54" i="30"/>
  <c r="AJ54" i="30"/>
  <c r="AI54" i="30"/>
  <c r="AH54" i="30"/>
  <c r="AG54" i="30"/>
  <c r="AF54" i="30"/>
  <c r="AE54" i="30"/>
  <c r="AD54" i="30"/>
  <c r="AC54" i="30"/>
  <c r="AB54" i="30"/>
  <c r="AA54" i="30"/>
  <c r="Z54" i="30"/>
  <c r="Y54" i="30"/>
  <c r="X54" i="30"/>
  <c r="W54" i="30"/>
  <c r="V54" i="30"/>
  <c r="U54" i="30"/>
  <c r="T54" i="30"/>
  <c r="AW53" i="30"/>
  <c r="AV53" i="30"/>
  <c r="AU53" i="30"/>
  <c r="AT53" i="30"/>
  <c r="AS53" i="30"/>
  <c r="AR53" i="30"/>
  <c r="AQ53" i="30"/>
  <c r="AP53" i="30"/>
  <c r="AO53" i="30"/>
  <c r="AN53" i="30"/>
  <c r="AM53" i="30"/>
  <c r="AL53" i="30"/>
  <c r="AK53" i="30"/>
  <c r="AJ53" i="30"/>
  <c r="AI53" i="30"/>
  <c r="AH53" i="30"/>
  <c r="AG53" i="30"/>
  <c r="AF53" i="30"/>
  <c r="AE53" i="30"/>
  <c r="AD53" i="30"/>
  <c r="AC53" i="30"/>
  <c r="AB53" i="30"/>
  <c r="AA53" i="30"/>
  <c r="Z53" i="30"/>
  <c r="Y53" i="30"/>
  <c r="X53" i="30"/>
  <c r="W53" i="30"/>
  <c r="V53" i="30"/>
  <c r="U53" i="30"/>
  <c r="T53" i="30"/>
  <c r="AW51" i="30"/>
  <c r="AV51" i="30"/>
  <c r="AU51" i="30"/>
  <c r="AT51" i="30"/>
  <c r="AS51" i="30"/>
  <c r="AR51" i="30"/>
  <c r="AQ51" i="30"/>
  <c r="AP51" i="30"/>
  <c r="AO51" i="30"/>
  <c r="AN51" i="30"/>
  <c r="AM51" i="30"/>
  <c r="AL51" i="30"/>
  <c r="AK51" i="30"/>
  <c r="AJ51" i="30"/>
  <c r="AI51" i="30"/>
  <c r="AH51" i="30"/>
  <c r="AG51" i="30"/>
  <c r="AF51" i="30"/>
  <c r="AE51" i="30"/>
  <c r="AD51" i="30"/>
  <c r="AC51" i="30"/>
  <c r="AB51" i="30"/>
  <c r="AA51" i="30"/>
  <c r="Z51" i="30"/>
  <c r="Y51" i="30"/>
  <c r="X51" i="30"/>
  <c r="W51" i="30"/>
  <c r="V51" i="30"/>
  <c r="U51" i="30"/>
  <c r="T51" i="30"/>
  <c r="AW50" i="30"/>
  <c r="AV50" i="30"/>
  <c r="AU50" i="30"/>
  <c r="AT50" i="30"/>
  <c r="AS50" i="30"/>
  <c r="AR50" i="30"/>
  <c r="AQ50" i="30"/>
  <c r="AP50" i="30"/>
  <c r="AO50" i="30"/>
  <c r="AN50" i="30"/>
  <c r="AM50" i="30"/>
  <c r="AL50" i="30"/>
  <c r="AK50" i="30"/>
  <c r="AJ50" i="30"/>
  <c r="AI50" i="30"/>
  <c r="AH50" i="30"/>
  <c r="AG50" i="30"/>
  <c r="AF50" i="30"/>
  <c r="AE50" i="30"/>
  <c r="AD50" i="30"/>
  <c r="AC50" i="30"/>
  <c r="AB50" i="30"/>
  <c r="AA50" i="30"/>
  <c r="Z50" i="30"/>
  <c r="Y50" i="30"/>
  <c r="X50" i="30"/>
  <c r="W50" i="30"/>
  <c r="V50" i="30"/>
  <c r="U50" i="30"/>
  <c r="T50" i="30"/>
  <c r="AW48" i="30"/>
  <c r="AV48" i="30"/>
  <c r="AU48" i="30"/>
  <c r="AT48" i="30"/>
  <c r="AS48" i="30"/>
  <c r="AR48" i="30"/>
  <c r="AQ48" i="30"/>
  <c r="AP48" i="30"/>
  <c r="AO48" i="30"/>
  <c r="AN48" i="30"/>
  <c r="AM48" i="30"/>
  <c r="AL48" i="30"/>
  <c r="AK48" i="30"/>
  <c r="AJ48" i="30"/>
  <c r="AI48" i="30"/>
  <c r="AH48" i="30"/>
  <c r="AG48" i="30"/>
  <c r="AF48" i="30"/>
  <c r="AE48" i="30"/>
  <c r="AD48" i="30"/>
  <c r="AC48" i="30"/>
  <c r="AB48" i="30"/>
  <c r="AA48" i="30"/>
  <c r="Z48" i="30"/>
  <c r="Y48" i="30"/>
  <c r="X48" i="30"/>
  <c r="W48" i="30"/>
  <c r="V48" i="30"/>
  <c r="U48" i="30"/>
  <c r="T48" i="30"/>
  <c r="AW47" i="30"/>
  <c r="AV47" i="30"/>
  <c r="AU47" i="30"/>
  <c r="AT47" i="30"/>
  <c r="AS47" i="30"/>
  <c r="AR47" i="30"/>
  <c r="AQ47" i="30"/>
  <c r="AP47" i="30"/>
  <c r="AO47" i="30"/>
  <c r="AN47" i="30"/>
  <c r="AM47" i="30"/>
  <c r="AL47" i="30"/>
  <c r="AK47" i="30"/>
  <c r="AJ47" i="30"/>
  <c r="AI47" i="30"/>
  <c r="AH47" i="30"/>
  <c r="AG47" i="30"/>
  <c r="AF47" i="30"/>
  <c r="AE47" i="30"/>
  <c r="AD47" i="30"/>
  <c r="AC47" i="30"/>
  <c r="AB47" i="30"/>
  <c r="AA47" i="30"/>
  <c r="Z47" i="30"/>
  <c r="Y47" i="30"/>
  <c r="X47" i="30"/>
  <c r="W47" i="30"/>
  <c r="V47" i="30"/>
  <c r="U47" i="30"/>
  <c r="T47" i="30"/>
  <c r="AW45" i="30"/>
  <c r="AV45" i="30"/>
  <c r="AU45" i="30"/>
  <c r="AT45" i="30"/>
  <c r="AS45" i="30"/>
  <c r="AR45" i="30"/>
  <c r="AQ45" i="30"/>
  <c r="AP45" i="30"/>
  <c r="AO45" i="30"/>
  <c r="AN45" i="30"/>
  <c r="AM45" i="30"/>
  <c r="AL45" i="30"/>
  <c r="AK45" i="30"/>
  <c r="AJ45" i="30"/>
  <c r="AI45" i="30"/>
  <c r="AH45" i="30"/>
  <c r="AG45" i="30"/>
  <c r="AF45" i="30"/>
  <c r="AE45" i="30"/>
  <c r="AD45" i="30"/>
  <c r="AC45" i="30"/>
  <c r="AB45" i="30"/>
  <c r="AA45" i="30"/>
  <c r="Z45" i="30"/>
  <c r="Y45" i="30"/>
  <c r="X45" i="30"/>
  <c r="W45" i="30"/>
  <c r="V45" i="30"/>
  <c r="U45" i="30"/>
  <c r="T45" i="30"/>
  <c r="AW44" i="30"/>
  <c r="AV44" i="30"/>
  <c r="AU44" i="30"/>
  <c r="AT44" i="30"/>
  <c r="AS44" i="30"/>
  <c r="AR44" i="30"/>
  <c r="AQ44" i="30"/>
  <c r="AP44" i="30"/>
  <c r="AO44" i="30"/>
  <c r="AN44" i="30"/>
  <c r="AM44" i="30"/>
  <c r="AL44" i="30"/>
  <c r="AK44" i="30"/>
  <c r="AJ44" i="30"/>
  <c r="AI44" i="30"/>
  <c r="AH44" i="30"/>
  <c r="AG44" i="30"/>
  <c r="AF44" i="30"/>
  <c r="AE44" i="30"/>
  <c r="AD44" i="30"/>
  <c r="AC44" i="30"/>
  <c r="AB44" i="30"/>
  <c r="AA44" i="30"/>
  <c r="Z44" i="30"/>
  <c r="Y44" i="30"/>
  <c r="X44" i="30"/>
  <c r="W44" i="30"/>
  <c r="V44" i="30"/>
  <c r="U44" i="30"/>
  <c r="T44" i="30"/>
  <c r="AW42" i="30"/>
  <c r="AV42" i="30"/>
  <c r="AU42" i="30"/>
  <c r="AT42" i="30"/>
  <c r="AS42" i="30"/>
  <c r="AR42" i="30"/>
  <c r="AQ42" i="30"/>
  <c r="AP42" i="30"/>
  <c r="AO42" i="30"/>
  <c r="AN42" i="30"/>
  <c r="AM42" i="30"/>
  <c r="AL42" i="30"/>
  <c r="AK42" i="30"/>
  <c r="AJ42" i="30"/>
  <c r="AI42" i="30"/>
  <c r="AH42" i="30"/>
  <c r="AG42" i="30"/>
  <c r="AF42" i="30"/>
  <c r="AE42" i="30"/>
  <c r="AD42" i="30"/>
  <c r="AC42" i="30"/>
  <c r="AB42" i="30"/>
  <c r="AA42" i="30"/>
  <c r="Z42" i="30"/>
  <c r="Y42" i="30"/>
  <c r="X42" i="30"/>
  <c r="W42" i="30"/>
  <c r="V42" i="30"/>
  <c r="U42" i="30"/>
  <c r="T42" i="30"/>
  <c r="AW41" i="30"/>
  <c r="AV41" i="30"/>
  <c r="AU41" i="30"/>
  <c r="AT41" i="30"/>
  <c r="AS41" i="30"/>
  <c r="AR41" i="30"/>
  <c r="AQ41" i="30"/>
  <c r="AP41" i="30"/>
  <c r="AO41" i="30"/>
  <c r="AN41" i="30"/>
  <c r="AM41" i="30"/>
  <c r="AL41" i="30"/>
  <c r="AK41" i="30"/>
  <c r="AJ41" i="30"/>
  <c r="AI41" i="30"/>
  <c r="AH41" i="30"/>
  <c r="AG41" i="30"/>
  <c r="AF41" i="30"/>
  <c r="AE41" i="30"/>
  <c r="AD41" i="30"/>
  <c r="AC41" i="30"/>
  <c r="AB41" i="30"/>
  <c r="AA41" i="30"/>
  <c r="Z41" i="30"/>
  <c r="Y41" i="30"/>
  <c r="X41" i="30"/>
  <c r="W41" i="30"/>
  <c r="V41" i="30"/>
  <c r="U41" i="30"/>
  <c r="T41" i="30"/>
  <c r="AW39" i="30"/>
  <c r="AV39" i="30"/>
  <c r="AU39" i="30"/>
  <c r="AT39" i="30"/>
  <c r="AS39" i="30"/>
  <c r="AR39" i="30"/>
  <c r="AQ39" i="30"/>
  <c r="AP39" i="30"/>
  <c r="AO39" i="30"/>
  <c r="AN39" i="30"/>
  <c r="AM39" i="30"/>
  <c r="AL39" i="30"/>
  <c r="AK39" i="30"/>
  <c r="AJ39" i="30"/>
  <c r="AI39" i="30"/>
  <c r="AH39" i="30"/>
  <c r="AG39" i="30"/>
  <c r="AF39" i="30"/>
  <c r="AE39" i="30"/>
  <c r="AD39" i="30"/>
  <c r="AC39" i="30"/>
  <c r="AB39" i="30"/>
  <c r="AA39" i="30"/>
  <c r="Z39" i="30"/>
  <c r="Y39" i="30"/>
  <c r="X39" i="30"/>
  <c r="W39" i="30"/>
  <c r="V39" i="30"/>
  <c r="U39" i="30"/>
  <c r="T39" i="30"/>
  <c r="AW38" i="30"/>
  <c r="AV38" i="30"/>
  <c r="AU38" i="30"/>
  <c r="AT38" i="30"/>
  <c r="AS38" i="30"/>
  <c r="AR38" i="30"/>
  <c r="AQ38" i="30"/>
  <c r="AP38" i="30"/>
  <c r="AO38" i="30"/>
  <c r="AN38" i="30"/>
  <c r="AM38" i="30"/>
  <c r="AL38" i="30"/>
  <c r="AK38" i="30"/>
  <c r="AJ38" i="30"/>
  <c r="AI38" i="30"/>
  <c r="AH38" i="30"/>
  <c r="AG38" i="30"/>
  <c r="AF38" i="30"/>
  <c r="AE38" i="30"/>
  <c r="AD38" i="30"/>
  <c r="AC38" i="30"/>
  <c r="AB38" i="30"/>
  <c r="AA38" i="30"/>
  <c r="Z38" i="30"/>
  <c r="Y38" i="30"/>
  <c r="X38" i="30"/>
  <c r="W38" i="30"/>
  <c r="V38" i="30"/>
  <c r="U38" i="30"/>
  <c r="T38" i="30"/>
  <c r="AW36" i="30"/>
  <c r="AV36" i="30"/>
  <c r="AU36" i="30"/>
  <c r="AT36" i="30"/>
  <c r="AS36" i="30"/>
  <c r="AR36" i="30"/>
  <c r="AQ36" i="30"/>
  <c r="AP36" i="30"/>
  <c r="AO36" i="30"/>
  <c r="AN36" i="30"/>
  <c r="AM36" i="30"/>
  <c r="AL36" i="30"/>
  <c r="AK36" i="30"/>
  <c r="AJ36" i="30"/>
  <c r="AI36" i="30"/>
  <c r="AH36" i="30"/>
  <c r="AG36" i="30"/>
  <c r="AF36" i="30"/>
  <c r="AE36" i="30"/>
  <c r="AD36" i="30"/>
  <c r="AC36" i="30"/>
  <c r="AB36" i="30"/>
  <c r="AA36" i="30"/>
  <c r="Z36" i="30"/>
  <c r="Y36" i="30"/>
  <c r="X36" i="30"/>
  <c r="W36" i="30"/>
  <c r="V36" i="30"/>
  <c r="U36" i="30"/>
  <c r="T36" i="30"/>
  <c r="AW35" i="30"/>
  <c r="AV35" i="30"/>
  <c r="AU35" i="30"/>
  <c r="AT35" i="30"/>
  <c r="AS35" i="30"/>
  <c r="AR35" i="30"/>
  <c r="AQ35" i="30"/>
  <c r="AP35" i="30"/>
  <c r="AO35" i="30"/>
  <c r="AN35" i="30"/>
  <c r="AM35" i="30"/>
  <c r="AL35" i="30"/>
  <c r="AK35" i="30"/>
  <c r="AJ35" i="30"/>
  <c r="AI35" i="30"/>
  <c r="AH35" i="30"/>
  <c r="AG35" i="30"/>
  <c r="AF35" i="30"/>
  <c r="AE35" i="30"/>
  <c r="AD35" i="30"/>
  <c r="AC35" i="30"/>
  <c r="AB35" i="30"/>
  <c r="AA35" i="30"/>
  <c r="Z35" i="30"/>
  <c r="Y35" i="30"/>
  <c r="X35" i="30"/>
  <c r="W35" i="30"/>
  <c r="V35" i="30"/>
  <c r="U35" i="30"/>
  <c r="T35" i="30"/>
  <c r="AW33" i="30"/>
  <c r="AV33" i="30"/>
  <c r="AU33" i="30"/>
  <c r="AT33" i="30"/>
  <c r="AS33" i="30"/>
  <c r="AR33" i="30"/>
  <c r="AQ33" i="30"/>
  <c r="AP33" i="30"/>
  <c r="AO33" i="30"/>
  <c r="AN33" i="30"/>
  <c r="AM33" i="30"/>
  <c r="AL33" i="30"/>
  <c r="AK33" i="30"/>
  <c r="AJ33" i="30"/>
  <c r="AI33" i="30"/>
  <c r="AH33" i="30"/>
  <c r="AG33" i="30"/>
  <c r="AF33" i="30"/>
  <c r="AE33" i="30"/>
  <c r="AD33" i="30"/>
  <c r="AC33" i="30"/>
  <c r="AB33" i="30"/>
  <c r="AA33" i="30"/>
  <c r="Z33" i="30"/>
  <c r="Y33" i="30"/>
  <c r="X33" i="30"/>
  <c r="W33" i="30"/>
  <c r="V33" i="30"/>
  <c r="U33" i="30"/>
  <c r="T33" i="30"/>
  <c r="AW32" i="30"/>
  <c r="AV32" i="30"/>
  <c r="AU32" i="30"/>
  <c r="AT32" i="30"/>
  <c r="AS32" i="30"/>
  <c r="AR32" i="30"/>
  <c r="AQ32" i="30"/>
  <c r="AP32" i="30"/>
  <c r="AO32" i="30"/>
  <c r="AN32" i="30"/>
  <c r="AM32" i="30"/>
  <c r="AL32" i="30"/>
  <c r="AK32" i="30"/>
  <c r="AJ32" i="30"/>
  <c r="AI32" i="30"/>
  <c r="AH32" i="30"/>
  <c r="AG32" i="30"/>
  <c r="AF32" i="30"/>
  <c r="AE32" i="30"/>
  <c r="AD32" i="30"/>
  <c r="AC32" i="30"/>
  <c r="AB32" i="30"/>
  <c r="AA32" i="30"/>
  <c r="Z32" i="30"/>
  <c r="Y32" i="30"/>
  <c r="X32" i="30"/>
  <c r="W32" i="30"/>
  <c r="V32" i="30"/>
  <c r="U32" i="30"/>
  <c r="T32" i="30"/>
  <c r="AW30" i="30"/>
  <c r="AV30" i="30"/>
  <c r="AU30" i="30"/>
  <c r="AT30" i="30"/>
  <c r="AS30" i="30"/>
  <c r="AR30" i="30"/>
  <c r="AQ30" i="30"/>
  <c r="AP30" i="30"/>
  <c r="AO30" i="30"/>
  <c r="AN30" i="30"/>
  <c r="AM30" i="30"/>
  <c r="AL30" i="30"/>
  <c r="AK30" i="30"/>
  <c r="AJ30" i="30"/>
  <c r="AI30" i="30"/>
  <c r="AH30" i="30"/>
  <c r="AG30" i="30"/>
  <c r="AF30" i="30"/>
  <c r="AE30" i="30"/>
  <c r="AD30" i="30"/>
  <c r="AC30" i="30"/>
  <c r="AB30" i="30"/>
  <c r="AA30" i="30"/>
  <c r="Z30" i="30"/>
  <c r="Y30" i="30"/>
  <c r="X30" i="30"/>
  <c r="W30" i="30"/>
  <c r="V30" i="30"/>
  <c r="U30" i="30"/>
  <c r="T30" i="30"/>
  <c r="AW29" i="30"/>
  <c r="AV29" i="30"/>
  <c r="AU29" i="30"/>
  <c r="AT29" i="30"/>
  <c r="AS29" i="30"/>
  <c r="AR29" i="30"/>
  <c r="AQ29" i="30"/>
  <c r="AP29" i="30"/>
  <c r="AO29" i="30"/>
  <c r="AN29" i="30"/>
  <c r="AM29" i="30"/>
  <c r="AL29" i="30"/>
  <c r="AK29" i="30"/>
  <c r="AJ29" i="30"/>
  <c r="AI29" i="30"/>
  <c r="AH29" i="30"/>
  <c r="AG29" i="30"/>
  <c r="AF29" i="30"/>
  <c r="AE29" i="30"/>
  <c r="AD29" i="30"/>
  <c r="AC29" i="30"/>
  <c r="AB29" i="30"/>
  <c r="AA29" i="30"/>
  <c r="Z29" i="30"/>
  <c r="Y29" i="30"/>
  <c r="X29" i="30"/>
  <c r="W29" i="30"/>
  <c r="V29" i="30"/>
  <c r="U29" i="30"/>
  <c r="T29" i="30"/>
  <c r="AW27" i="30"/>
  <c r="AV27" i="30"/>
  <c r="AU27" i="30"/>
  <c r="AT27" i="30"/>
  <c r="AS27" i="30"/>
  <c r="AR27" i="30"/>
  <c r="AQ27" i="30"/>
  <c r="AP27" i="30"/>
  <c r="AO27" i="30"/>
  <c r="AN27" i="30"/>
  <c r="AM27" i="30"/>
  <c r="AL27" i="30"/>
  <c r="AK27" i="30"/>
  <c r="AJ27" i="30"/>
  <c r="AI27" i="30"/>
  <c r="AH27" i="30"/>
  <c r="AG27" i="30"/>
  <c r="AF27" i="30"/>
  <c r="AE27" i="30"/>
  <c r="AD27" i="30"/>
  <c r="AC27" i="30"/>
  <c r="AB27" i="30"/>
  <c r="AA27" i="30"/>
  <c r="Z27" i="30"/>
  <c r="Y27" i="30"/>
  <c r="X27" i="30"/>
  <c r="W27" i="30"/>
  <c r="V27" i="30"/>
  <c r="U27" i="30"/>
  <c r="T27" i="30"/>
  <c r="AW26" i="30"/>
  <c r="AV26" i="30"/>
  <c r="AU26" i="30"/>
  <c r="AT26" i="30"/>
  <c r="AS26" i="30"/>
  <c r="AR26" i="30"/>
  <c r="AQ26" i="30"/>
  <c r="AP26" i="30"/>
  <c r="AO26" i="30"/>
  <c r="AN26" i="30"/>
  <c r="AM26" i="30"/>
  <c r="AL26" i="30"/>
  <c r="AK26" i="30"/>
  <c r="AJ26" i="30"/>
  <c r="AI26" i="30"/>
  <c r="AH26" i="30"/>
  <c r="AG26" i="30"/>
  <c r="AF26" i="30"/>
  <c r="AE26" i="30"/>
  <c r="AD26" i="30"/>
  <c r="AC26" i="30"/>
  <c r="AB26" i="30"/>
  <c r="AA26" i="30"/>
  <c r="Z26" i="30"/>
  <c r="Y26" i="30"/>
  <c r="X26" i="30"/>
  <c r="W26" i="30"/>
  <c r="V26" i="30"/>
  <c r="U26" i="30"/>
  <c r="T26" i="30"/>
  <c r="S60" i="30"/>
  <c r="S59" i="30"/>
  <c r="S57" i="30"/>
  <c r="S56" i="30"/>
  <c r="S54" i="30"/>
  <c r="S53" i="30"/>
  <c r="S51" i="30"/>
  <c r="S50" i="30"/>
  <c r="S48" i="30"/>
  <c r="S47" i="30"/>
  <c r="S45" i="30"/>
  <c r="S44" i="30"/>
  <c r="S42" i="30"/>
  <c r="S41" i="30"/>
  <c r="S39" i="30"/>
  <c r="S38" i="30"/>
  <c r="S36" i="30"/>
  <c r="S35" i="30"/>
  <c r="S33" i="30"/>
  <c r="S32" i="30"/>
  <c r="S30" i="30"/>
  <c r="S29" i="30"/>
  <c r="S27" i="30"/>
  <c r="S26" i="30"/>
  <c r="AX63" i="39" l="1"/>
  <c r="AZ63" i="39" s="1"/>
  <c r="BB8" i="30"/>
  <c r="S66" i="30"/>
  <c r="S63" i="30"/>
  <c r="F24" i="30"/>
  <c r="S25" i="31"/>
  <c r="U25" i="31" s="1"/>
  <c r="Q25" i="31"/>
  <c r="K25" i="31"/>
  <c r="S24" i="31"/>
  <c r="U24" i="31" s="1"/>
  <c r="Q24" i="31"/>
  <c r="K24" i="31"/>
  <c r="S23" i="31"/>
  <c r="U23" i="31" s="1"/>
  <c r="Q23" i="31"/>
  <c r="K23" i="31"/>
  <c r="S22" i="31"/>
  <c r="U22" i="31" s="1"/>
  <c r="Q22" i="31"/>
  <c r="K22" i="31"/>
  <c r="S21" i="31"/>
  <c r="U21" i="31" s="1"/>
  <c r="Q21" i="31"/>
  <c r="K21" i="31"/>
  <c r="S20" i="31"/>
  <c r="U20" i="31" s="1"/>
  <c r="Q20" i="31"/>
  <c r="K20" i="31"/>
  <c r="S19" i="31"/>
  <c r="U19" i="31" s="1"/>
  <c r="Q19" i="31"/>
  <c r="K19" i="31"/>
  <c r="S18" i="31"/>
  <c r="U18" i="31" s="1"/>
  <c r="Q18" i="31"/>
  <c r="K18" i="31"/>
  <c r="S17" i="31"/>
  <c r="U17" i="31" s="1"/>
  <c r="Q17" i="31"/>
  <c r="K17" i="31"/>
  <c r="S16" i="31"/>
  <c r="U16" i="31" s="1"/>
  <c r="Q16" i="31"/>
  <c r="K16" i="31"/>
  <c r="S15" i="31"/>
  <c r="U15" i="31" s="1"/>
  <c r="Q15" i="31"/>
  <c r="K15" i="31"/>
  <c r="S14" i="31"/>
  <c r="U14" i="31" s="1"/>
  <c r="Q14" i="31"/>
  <c r="K14" i="31"/>
  <c r="S13" i="31"/>
  <c r="U13" i="31" s="1"/>
  <c r="Q13" i="31"/>
  <c r="K13" i="31"/>
  <c r="S12" i="31"/>
  <c r="U12" i="31" s="1"/>
  <c r="Q12" i="31"/>
  <c r="K12" i="31"/>
  <c r="S11" i="31"/>
  <c r="U11" i="31" s="1"/>
  <c r="Q11" i="31"/>
  <c r="K11" i="31"/>
  <c r="S10" i="31"/>
  <c r="U10" i="31" s="1"/>
  <c r="Q10" i="31"/>
  <c r="K10" i="31"/>
  <c r="S9" i="31"/>
  <c r="U9" i="31" s="1"/>
  <c r="Q9" i="31"/>
  <c r="K9" i="31"/>
  <c r="S8" i="31"/>
  <c r="U8" i="31" s="1"/>
  <c r="Q8" i="31"/>
  <c r="K8" i="31"/>
  <c r="S7" i="31"/>
  <c r="Q7" i="31"/>
  <c r="K7" i="31"/>
  <c r="S6" i="31"/>
  <c r="U6" i="31" s="1"/>
  <c r="Q6" i="31"/>
  <c r="K6" i="31"/>
  <c r="AW71" i="30"/>
  <c r="AV71" i="30"/>
  <c r="AU71" i="30"/>
  <c r="AT71" i="30"/>
  <c r="AS71" i="30"/>
  <c r="AR71" i="30"/>
  <c r="AQ71" i="30"/>
  <c r="AP71" i="30"/>
  <c r="AO71" i="30"/>
  <c r="AN71" i="30"/>
  <c r="AM71" i="30"/>
  <c r="AL71" i="30"/>
  <c r="AK71" i="30"/>
  <c r="AJ71" i="30"/>
  <c r="AI71" i="30"/>
  <c r="AH71" i="30"/>
  <c r="AG71" i="30"/>
  <c r="AF71" i="30"/>
  <c r="AE71" i="30"/>
  <c r="AD71" i="30"/>
  <c r="AC71" i="30"/>
  <c r="AB71" i="30"/>
  <c r="AA71" i="30"/>
  <c r="Z71" i="30"/>
  <c r="Y71" i="30"/>
  <c r="X71" i="30"/>
  <c r="W71" i="30"/>
  <c r="V71" i="30"/>
  <c r="U71" i="30"/>
  <c r="T71" i="30"/>
  <c r="S71" i="30"/>
  <c r="AW66" i="30"/>
  <c r="AV66" i="30"/>
  <c r="AU66" i="30"/>
  <c r="AT66" i="30"/>
  <c r="AS66" i="30"/>
  <c r="AR66" i="30"/>
  <c r="AQ66" i="30"/>
  <c r="AP66" i="30"/>
  <c r="AO66" i="30"/>
  <c r="AN66" i="30"/>
  <c r="AM66" i="30"/>
  <c r="AL66" i="30"/>
  <c r="AK66" i="30"/>
  <c r="AJ66" i="30"/>
  <c r="AI66" i="30"/>
  <c r="AH66" i="30"/>
  <c r="AG66" i="30"/>
  <c r="AF66" i="30"/>
  <c r="AE66" i="30"/>
  <c r="AD66" i="30"/>
  <c r="AC66" i="30"/>
  <c r="AB66" i="30"/>
  <c r="AA66" i="30"/>
  <c r="Z66" i="30"/>
  <c r="Y66" i="30"/>
  <c r="X66" i="30"/>
  <c r="W66" i="30"/>
  <c r="V66" i="30"/>
  <c r="U66" i="30"/>
  <c r="T66" i="30"/>
  <c r="F60" i="30"/>
  <c r="F57" i="30"/>
  <c r="AX56" i="30"/>
  <c r="AZ56" i="30" s="1"/>
  <c r="AX54" i="30"/>
  <c r="AZ54" i="30" s="1"/>
  <c r="F54" i="30"/>
  <c r="F51" i="30"/>
  <c r="F48" i="30"/>
  <c r="F45" i="30"/>
  <c r="AX42" i="30"/>
  <c r="AZ42" i="30" s="1"/>
  <c r="F42" i="30"/>
  <c r="F39" i="30"/>
  <c r="F36" i="30"/>
  <c r="F33" i="30"/>
  <c r="F30" i="30"/>
  <c r="AX27" i="30"/>
  <c r="AZ27" i="30" s="1"/>
  <c r="F27" i="30"/>
  <c r="B25" i="30"/>
  <c r="B28" i="30" s="1"/>
  <c r="B31" i="30" s="1"/>
  <c r="B34" i="30" s="1"/>
  <c r="B37" i="30" s="1"/>
  <c r="B40" i="30" s="1"/>
  <c r="B43" i="30" s="1"/>
  <c r="B46" i="30" s="1"/>
  <c r="B49" i="30" s="1"/>
  <c r="B52" i="30" s="1"/>
  <c r="B55" i="30" s="1"/>
  <c r="B58" i="30" s="1"/>
  <c r="X63" i="30"/>
  <c r="AS20" i="30"/>
  <c r="AS21" i="30" s="1"/>
  <c r="AH20" i="30"/>
  <c r="AH21" i="30" s="1"/>
  <c r="Y20" i="30"/>
  <c r="Y21" i="30" s="1"/>
  <c r="AW19" i="30"/>
  <c r="AW20" i="30" s="1"/>
  <c r="AW21" i="30" s="1"/>
  <c r="AV19" i="30"/>
  <c r="AV20" i="30" s="1"/>
  <c r="AV21" i="30" s="1"/>
  <c r="AU19" i="30"/>
  <c r="AU20" i="30" s="1"/>
  <c r="AU21" i="30" s="1"/>
  <c r="AX17" i="30"/>
  <c r="BC14" i="30"/>
  <c r="AC2" i="30"/>
  <c r="AP20" i="30" s="1"/>
  <c r="AP21" i="30" s="1"/>
  <c r="AW23" i="39" l="1"/>
  <c r="AV23" i="39"/>
  <c r="AU23" i="39"/>
  <c r="AV23" i="30"/>
  <c r="AR23" i="30"/>
  <c r="AN23" i="30"/>
  <c r="AJ23" i="30"/>
  <c r="AF23" i="30"/>
  <c r="AB23" i="30"/>
  <c r="X23" i="30"/>
  <c r="T23" i="30"/>
  <c r="AO23" i="30"/>
  <c r="AC23" i="30"/>
  <c r="AU23" i="30"/>
  <c r="AQ23" i="30"/>
  <c r="AM23" i="30"/>
  <c r="AI23" i="30"/>
  <c r="AE23" i="30"/>
  <c r="AA23" i="30"/>
  <c r="W23" i="30"/>
  <c r="S23" i="30"/>
  <c r="AS23" i="30"/>
  <c r="AG23" i="30"/>
  <c r="U23" i="30"/>
  <c r="AT23" i="30"/>
  <c r="AP23" i="30"/>
  <c r="AL23" i="30"/>
  <c r="AH23" i="30"/>
  <c r="AD23" i="30"/>
  <c r="Z23" i="30"/>
  <c r="V23" i="30"/>
  <c r="AW23" i="30"/>
  <c r="AK23" i="30"/>
  <c r="Y23" i="30"/>
  <c r="U7" i="31"/>
  <c r="AX30" i="30"/>
  <c r="AZ30" i="30" s="1"/>
  <c r="AX35" i="30"/>
  <c r="AZ35" i="30" s="1"/>
  <c r="AX45" i="30"/>
  <c r="AZ45" i="30" s="1"/>
  <c r="AX57" i="30"/>
  <c r="AZ57" i="30" s="1"/>
  <c r="AX59" i="30"/>
  <c r="AZ59" i="30" s="1"/>
  <c r="AX29" i="30"/>
  <c r="AZ29" i="30" s="1"/>
  <c r="AX39" i="30"/>
  <c r="AZ39" i="30" s="1"/>
  <c r="AX51" i="30"/>
  <c r="AZ51" i="30" s="1"/>
  <c r="AX53" i="30"/>
  <c r="AZ53" i="30" s="1"/>
  <c r="AX26" i="30"/>
  <c r="AZ26" i="30" s="1"/>
  <c r="AX33" i="30"/>
  <c r="AZ33" i="30" s="1"/>
  <c r="AX36" i="30"/>
  <c r="AZ36" i="30" s="1"/>
  <c r="AX48" i="30"/>
  <c r="AZ48" i="30" s="1"/>
  <c r="AX50" i="30"/>
  <c r="AZ50" i="30" s="1"/>
  <c r="AX60" i="30"/>
  <c r="AZ60" i="30" s="1"/>
  <c r="Y62" i="30"/>
  <c r="AG62" i="30"/>
  <c r="T20" i="30"/>
  <c r="T21" i="30" s="1"/>
  <c r="AB20" i="30"/>
  <c r="AB21" i="30" s="1"/>
  <c r="AK20" i="30"/>
  <c r="AK21" i="30" s="1"/>
  <c r="AT20" i="30"/>
  <c r="AT21" i="30" s="1"/>
  <c r="V20" i="30"/>
  <c r="V21" i="30" s="1"/>
  <c r="AC20" i="30"/>
  <c r="AC21" i="30" s="1"/>
  <c r="AL20" i="30"/>
  <c r="AL21" i="30" s="1"/>
  <c r="X20" i="30"/>
  <c r="X21" i="30" s="1"/>
  <c r="AD20" i="30"/>
  <c r="AD21" i="30" s="1"/>
  <c r="AW62" i="30"/>
  <c r="AX38" i="30"/>
  <c r="AZ38" i="30" s="1"/>
  <c r="AX41" i="30"/>
  <c r="AZ41" i="30" s="1"/>
  <c r="AX44" i="30"/>
  <c r="AZ44" i="30" s="1"/>
  <c r="AX47" i="30"/>
  <c r="AZ47" i="30" s="1"/>
  <c r="U62" i="30"/>
  <c r="AK62" i="30"/>
  <c r="T63" i="30"/>
  <c r="AJ63" i="30"/>
  <c r="AF63" i="30"/>
  <c r="AO62" i="30"/>
  <c r="AQ20" i="30"/>
  <c r="AQ21" i="30" s="1"/>
  <c r="AM20" i="30"/>
  <c r="AM21" i="30" s="1"/>
  <c r="AI20" i="30"/>
  <c r="AI21" i="30" s="1"/>
  <c r="AE20" i="30"/>
  <c r="AE21" i="30" s="1"/>
  <c r="AA20" i="30"/>
  <c r="AA21" i="30" s="1"/>
  <c r="W20" i="30"/>
  <c r="W21" i="30" s="1"/>
  <c r="S20" i="30"/>
  <c r="S21" i="30" s="1"/>
  <c r="AR20" i="30"/>
  <c r="AR21" i="30" s="1"/>
  <c r="AN20" i="30"/>
  <c r="AN21" i="30" s="1"/>
  <c r="AJ20" i="30"/>
  <c r="AJ21" i="30" s="1"/>
  <c r="AF20" i="30"/>
  <c r="AF21" i="30" s="1"/>
  <c r="U20" i="30"/>
  <c r="U21" i="30" s="1"/>
  <c r="Z20" i="30"/>
  <c r="Z21" i="30" s="1"/>
  <c r="AG20" i="30"/>
  <c r="AG21" i="30" s="1"/>
  <c r="AO20" i="30"/>
  <c r="AO21" i="30" s="1"/>
  <c r="AX23" i="30"/>
  <c r="AZ23" i="30" s="1"/>
  <c r="AV70" i="30"/>
  <c r="AR70" i="30"/>
  <c r="AN70" i="30"/>
  <c r="AJ70" i="30"/>
  <c r="AF70" i="30"/>
  <c r="AB70" i="30"/>
  <c r="X70" i="30"/>
  <c r="T70" i="30"/>
  <c r="AU69" i="30"/>
  <c r="AQ69" i="30"/>
  <c r="AM69" i="30"/>
  <c r="AI69" i="30"/>
  <c r="AE69" i="30"/>
  <c r="AA69" i="30"/>
  <c r="W69" i="30"/>
  <c r="S69" i="30"/>
  <c r="AT68" i="30"/>
  <c r="AP68" i="30"/>
  <c r="AL68" i="30"/>
  <c r="AH68" i="30"/>
  <c r="AD68" i="30"/>
  <c r="Z68" i="30"/>
  <c r="V68" i="30"/>
  <c r="AW67" i="30"/>
  <c r="AS67" i="30"/>
  <c r="AO67" i="30"/>
  <c r="AK67" i="30"/>
  <c r="AG67" i="30"/>
  <c r="AC67" i="30"/>
  <c r="Y67" i="30"/>
  <c r="U67" i="30"/>
  <c r="AW63" i="30"/>
  <c r="AS63" i="30"/>
  <c r="AO63" i="30"/>
  <c r="AK63" i="30"/>
  <c r="AG63" i="30"/>
  <c r="AC63" i="30"/>
  <c r="Y63" i="30"/>
  <c r="U63" i="30"/>
  <c r="AX62" i="30"/>
  <c r="AZ62" i="30" s="1"/>
  <c r="AT62" i="30"/>
  <c r="AP62" i="30"/>
  <c r="AL62" i="30"/>
  <c r="AH62" i="30"/>
  <c r="AD62" i="30"/>
  <c r="Z62" i="30"/>
  <c r="V62" i="30"/>
  <c r="AR63" i="30"/>
  <c r="AN63" i="30"/>
  <c r="AU70" i="30"/>
  <c r="AQ70" i="30"/>
  <c r="AM70" i="30"/>
  <c r="AI70" i="30"/>
  <c r="AE70" i="30"/>
  <c r="AA70" i="30"/>
  <c r="W70" i="30"/>
  <c r="S70" i="30"/>
  <c r="AT69" i="30"/>
  <c r="AP69" i="30"/>
  <c r="AL69" i="30"/>
  <c r="AH69" i="30"/>
  <c r="AD69" i="30"/>
  <c r="Z69" i="30"/>
  <c r="V69" i="30"/>
  <c r="AW68" i="30"/>
  <c r="AS68" i="30"/>
  <c r="AO68" i="30"/>
  <c r="AK68" i="30"/>
  <c r="AG68" i="30"/>
  <c r="AC68" i="30"/>
  <c r="Y68" i="30"/>
  <c r="U68" i="30"/>
  <c r="AV67" i="30"/>
  <c r="AR67" i="30"/>
  <c r="AN67" i="30"/>
  <c r="AJ67" i="30"/>
  <c r="AF67" i="30"/>
  <c r="AB67" i="30"/>
  <c r="X67" i="30"/>
  <c r="T67" i="30"/>
  <c r="AV63" i="30"/>
  <c r="AT70" i="30"/>
  <c r="AP70" i="30"/>
  <c r="AL70" i="30"/>
  <c r="AH70" i="30"/>
  <c r="AD70" i="30"/>
  <c r="Z70" i="30"/>
  <c r="V70" i="30"/>
  <c r="AW69" i="30"/>
  <c r="AS69" i="30"/>
  <c r="AO69" i="30"/>
  <c r="AK69" i="30"/>
  <c r="AG69" i="30"/>
  <c r="AC69" i="30"/>
  <c r="Y69" i="30"/>
  <c r="U69" i="30"/>
  <c r="AV68" i="30"/>
  <c r="AR68" i="30"/>
  <c r="AN68" i="30"/>
  <c r="AJ68" i="30"/>
  <c r="AF68" i="30"/>
  <c r="AB68" i="30"/>
  <c r="X68" i="30"/>
  <c r="T68" i="30"/>
  <c r="AU67" i="30"/>
  <c r="AQ67" i="30"/>
  <c r="AM67" i="30"/>
  <c r="AI67" i="30"/>
  <c r="AE67" i="30"/>
  <c r="AA67" i="30"/>
  <c r="W67" i="30"/>
  <c r="S67" i="30"/>
  <c r="AU63" i="30"/>
  <c r="AQ63" i="30"/>
  <c r="AM63" i="30"/>
  <c r="AI63" i="30"/>
  <c r="AE63" i="30"/>
  <c r="AA63" i="30"/>
  <c r="W63" i="30"/>
  <c r="AV62" i="30"/>
  <c r="AR62" i="30"/>
  <c r="AN62" i="30"/>
  <c r="AJ62" i="30"/>
  <c r="AF62" i="30"/>
  <c r="AB62" i="30"/>
  <c r="X62" i="30"/>
  <c r="T62" i="30"/>
  <c r="AW70" i="30"/>
  <c r="AS70" i="30"/>
  <c r="AO70" i="30"/>
  <c r="AK70" i="30"/>
  <c r="AG70" i="30"/>
  <c r="AC70" i="30"/>
  <c r="Y70" i="30"/>
  <c r="U70" i="30"/>
  <c r="AV69" i="30"/>
  <c r="AR69" i="30"/>
  <c r="AN69" i="30"/>
  <c r="AJ69" i="30"/>
  <c r="AF69" i="30"/>
  <c r="AB69" i="30"/>
  <c r="X69" i="30"/>
  <c r="T69" i="30"/>
  <c r="AU68" i="30"/>
  <c r="AQ68" i="30"/>
  <c r="AM68" i="30"/>
  <c r="AI68" i="30"/>
  <c r="AE68" i="30"/>
  <c r="AA68" i="30"/>
  <c r="W68" i="30"/>
  <c r="S68" i="30"/>
  <c r="AT67" i="30"/>
  <c r="AP67" i="30"/>
  <c r="AL67" i="30"/>
  <c r="AH67" i="30"/>
  <c r="AD67" i="30"/>
  <c r="Z67" i="30"/>
  <c r="V67" i="30"/>
  <c r="AX63" i="30"/>
  <c r="AZ63" i="30" s="1"/>
  <c r="AT63" i="30"/>
  <c r="AP63" i="30"/>
  <c r="AL63" i="30"/>
  <c r="AH63" i="30"/>
  <c r="AD63" i="30"/>
  <c r="Z63" i="30"/>
  <c r="V63" i="30"/>
  <c r="AU62" i="30"/>
  <c r="AQ62" i="30"/>
  <c r="AM62" i="30"/>
  <c r="AI62" i="30"/>
  <c r="AE62" i="30"/>
  <c r="AA62" i="30"/>
  <c r="W62" i="30"/>
  <c r="S62" i="30"/>
  <c r="AX32" i="30"/>
  <c r="AZ32" i="30" s="1"/>
  <c r="AC62" i="30"/>
  <c r="AS62" i="30"/>
  <c r="AB63" i="30"/>
  <c r="S24" i="30" l="1"/>
  <c r="AW24" i="39"/>
  <c r="AV24" i="39"/>
  <c r="AU24" i="39"/>
  <c r="AT24" i="30"/>
  <c r="AP24" i="30"/>
  <c r="AL24" i="30"/>
  <c r="AH24" i="30"/>
  <c r="AD24" i="30"/>
  <c r="Z24" i="30"/>
  <c r="V24" i="30"/>
  <c r="AQ24" i="30"/>
  <c r="AI24" i="30"/>
  <c r="W24" i="30"/>
  <c r="AW24" i="30"/>
  <c r="AS24" i="30"/>
  <c r="AO24" i="30"/>
  <c r="AK24" i="30"/>
  <c r="AG24" i="30"/>
  <c r="AC24" i="30"/>
  <c r="Y24" i="30"/>
  <c r="U24" i="30"/>
  <c r="AM24" i="30"/>
  <c r="AA24" i="30"/>
  <c r="AV24" i="30"/>
  <c r="AR24" i="30"/>
  <c r="AN24" i="30"/>
  <c r="AJ24" i="30"/>
  <c r="AF24" i="30"/>
  <c r="AB24" i="30"/>
  <c r="X24" i="30"/>
  <c r="T24" i="30"/>
  <c r="AU24" i="30"/>
  <c r="AE24" i="30"/>
  <c r="AX24" i="30" l="1"/>
  <c r="AZ24" i="30" s="1"/>
</calcChain>
</file>

<file path=xl/sharedStrings.xml><?xml version="1.0" encoding="utf-8"?>
<sst xmlns="http://schemas.openxmlformats.org/spreadsheetml/2006/main" count="2197" uniqueCount="815">
  <si>
    <t>申請する事業所の名称</t>
    <rPh sb="0" eb="2">
      <t>シンセイ</t>
    </rPh>
    <phoneticPr fontId="9"/>
  </si>
  <si>
    <t>担　当　者　連　絡　先</t>
  </si>
  <si>
    <t>（電話）　</t>
    <rPh sb="1" eb="3">
      <t>デンワ</t>
    </rPh>
    <phoneticPr fontId="9"/>
  </si>
  <si>
    <t>（ＦＡＸ）　</t>
    <phoneticPr fontId="9"/>
  </si>
  <si>
    <t>事　　業　　所　　名</t>
    <phoneticPr fontId="9"/>
  </si>
  <si>
    <t>フリガナ</t>
    <phoneticPr fontId="9"/>
  </si>
  <si>
    <t>所在地</t>
    <rPh sb="0" eb="3">
      <t>ショザイチ</t>
    </rPh>
    <phoneticPr fontId="9"/>
  </si>
  <si>
    <t>年</t>
    <rPh sb="0" eb="1">
      <t>ネン</t>
    </rPh>
    <phoneticPr fontId="9"/>
  </si>
  <si>
    <t>月</t>
    <rPh sb="0" eb="1">
      <t>ツキ</t>
    </rPh>
    <phoneticPr fontId="9"/>
  </si>
  <si>
    <t>日</t>
    <rPh sb="0" eb="1">
      <t>ヒ</t>
    </rPh>
    <phoneticPr fontId="9"/>
  </si>
  <si>
    <t>生活相談員</t>
    <rPh sb="0" eb="2">
      <t>セイカツ</t>
    </rPh>
    <rPh sb="2" eb="5">
      <t>ソウダンイン</t>
    </rPh>
    <phoneticPr fontId="9"/>
  </si>
  <si>
    <t>看護職員</t>
    <rPh sb="0" eb="2">
      <t>カンゴ</t>
    </rPh>
    <rPh sb="2" eb="4">
      <t>ショクイン</t>
    </rPh>
    <phoneticPr fontId="9"/>
  </si>
  <si>
    <t>介護職員</t>
    <rPh sb="0" eb="2">
      <t>カイゴ</t>
    </rPh>
    <rPh sb="2" eb="4">
      <t>ショクイン</t>
    </rPh>
    <phoneticPr fontId="9"/>
  </si>
  <si>
    <t>機能訓練指導員</t>
    <rPh sb="0" eb="2">
      <t>キノウ</t>
    </rPh>
    <rPh sb="2" eb="4">
      <t>クンレン</t>
    </rPh>
    <rPh sb="4" eb="7">
      <t>シドウイン</t>
    </rPh>
    <phoneticPr fontId="9"/>
  </si>
  <si>
    <t>フリガナ</t>
  </si>
  <si>
    <t>㎡</t>
  </si>
  <si>
    <t>日</t>
  </si>
  <si>
    <t>月</t>
  </si>
  <si>
    <t>～</t>
    <phoneticPr fontId="9"/>
  </si>
  <si>
    <t>様式第２号の１</t>
    <rPh sb="0" eb="2">
      <t>ヨウシキ</t>
    </rPh>
    <rPh sb="2" eb="3">
      <t>ダイ</t>
    </rPh>
    <rPh sb="4" eb="5">
      <t>ゴウ</t>
    </rPh>
    <phoneticPr fontId="9"/>
  </si>
  <si>
    <t>土曜日</t>
    <rPh sb="0" eb="3">
      <t>ドヨウビ</t>
    </rPh>
    <phoneticPr fontId="9"/>
  </si>
  <si>
    <t>祝日</t>
    <rPh sb="0" eb="2">
      <t>シュクジツ</t>
    </rPh>
    <phoneticPr fontId="9"/>
  </si>
  <si>
    <t>様式第３号</t>
    <rPh sb="0" eb="2">
      <t>ヨウシキ</t>
    </rPh>
    <rPh sb="2" eb="3">
      <t>ダイ</t>
    </rPh>
    <rPh sb="4" eb="5">
      <t>ゴウ</t>
    </rPh>
    <phoneticPr fontId="9"/>
  </si>
  <si>
    <t>サ　ー　ビ　ス　提　供　実　施　単　位　一　覧　表</t>
    <rPh sb="8" eb="11">
      <t>テイキョウ</t>
    </rPh>
    <rPh sb="12" eb="15">
      <t>ジッシ</t>
    </rPh>
    <rPh sb="16" eb="19">
      <t>タンイ</t>
    </rPh>
    <rPh sb="20" eb="23">
      <t>イチラン</t>
    </rPh>
    <rPh sb="24" eb="25">
      <t>ヒョウ</t>
    </rPh>
    <phoneticPr fontId="9"/>
  </si>
  <si>
    <t>　　　　 曜日</t>
    <rPh sb="5" eb="7">
      <t>ヨウビ</t>
    </rPh>
    <phoneticPr fontId="9"/>
  </si>
  <si>
    <t>火</t>
    <rPh sb="0" eb="1">
      <t>ヒ</t>
    </rPh>
    <phoneticPr fontId="9"/>
  </si>
  <si>
    <t>水</t>
    <rPh sb="0" eb="1">
      <t>ミズ</t>
    </rPh>
    <phoneticPr fontId="9"/>
  </si>
  <si>
    <t>木</t>
    <rPh sb="0" eb="1">
      <t>キ</t>
    </rPh>
    <phoneticPr fontId="9"/>
  </si>
  <si>
    <t>金</t>
    <rPh sb="0" eb="1">
      <t>カネ</t>
    </rPh>
    <phoneticPr fontId="9"/>
  </si>
  <si>
    <t>土</t>
    <rPh sb="0" eb="1">
      <t>ツチ</t>
    </rPh>
    <phoneticPr fontId="9"/>
  </si>
  <si>
    <t>備　　　考</t>
    <rPh sb="0" eb="5">
      <t>ビコウ</t>
    </rPh>
    <phoneticPr fontId="9"/>
  </si>
  <si>
    <t xml:space="preserve"> 時間</t>
    <rPh sb="1" eb="3">
      <t>ジカン</t>
    </rPh>
    <phoneticPr fontId="9"/>
  </si>
  <si>
    <t>備考　１　曜日ごとにサービス提供単位の状況を記載してください。また、サービス提供単位ごとの利用定員を記載してください。</t>
    <rPh sb="0" eb="2">
      <t>ビコウ</t>
    </rPh>
    <rPh sb="5" eb="7">
      <t>ヨウビ</t>
    </rPh>
    <rPh sb="14" eb="16">
      <t>テイキョウ</t>
    </rPh>
    <rPh sb="16" eb="18">
      <t>タンイ</t>
    </rPh>
    <rPh sb="19" eb="21">
      <t>ジョウキョウ</t>
    </rPh>
    <rPh sb="22" eb="24">
      <t>キサイ</t>
    </rPh>
    <rPh sb="38" eb="40">
      <t>テイキョウ</t>
    </rPh>
    <rPh sb="40" eb="42">
      <t>タンイ</t>
    </rPh>
    <rPh sb="45" eb="47">
      <t>リヨウ</t>
    </rPh>
    <rPh sb="47" eb="49">
      <t>テイイン</t>
    </rPh>
    <rPh sb="50" eb="52">
      <t>キサイ</t>
    </rPh>
    <phoneticPr fontId="9"/>
  </si>
  <si>
    <t>　　　　　なお、サービス提供単位の時間には、送迎の時間は含みません。</t>
    <rPh sb="12" eb="14">
      <t>テイキョウ</t>
    </rPh>
    <rPh sb="14" eb="16">
      <t>タンイ</t>
    </rPh>
    <rPh sb="17" eb="19">
      <t>ジカン</t>
    </rPh>
    <rPh sb="22" eb="24">
      <t>ソウゲイ</t>
    </rPh>
    <rPh sb="25" eb="27">
      <t>ジカン</t>
    </rPh>
    <rPh sb="28" eb="29">
      <t>フク</t>
    </rPh>
    <phoneticPr fontId="9"/>
  </si>
  <si>
    <t>　　　　２　サービス提供単位ごとのサービス内容が分かるもの（日課表等）を添付してください。</t>
    <rPh sb="10" eb="12">
      <t>テイキョウ</t>
    </rPh>
    <rPh sb="12" eb="14">
      <t>タンイ</t>
    </rPh>
    <rPh sb="21" eb="23">
      <t>ナイヨウ</t>
    </rPh>
    <rPh sb="24" eb="25">
      <t>ワ</t>
    </rPh>
    <rPh sb="30" eb="32">
      <t>ニッカ</t>
    </rPh>
    <rPh sb="32" eb="33">
      <t>ヒョウ</t>
    </rPh>
    <rPh sb="33" eb="34">
      <t>トウ</t>
    </rPh>
    <rPh sb="36" eb="38">
      <t>テンプ</t>
    </rPh>
    <phoneticPr fontId="9"/>
  </si>
  <si>
    <t>電話番号</t>
  </si>
  <si>
    <t>生年月日</t>
  </si>
  <si>
    <t>氏名</t>
  </si>
  <si>
    <t>事業所又は施設の名称</t>
  </si>
  <si>
    <t>様式第７号</t>
    <rPh sb="0" eb="2">
      <t>ヨウシキ</t>
    </rPh>
    <rPh sb="2" eb="3">
      <t>ダイ</t>
    </rPh>
    <rPh sb="4" eb="5">
      <t>ゴウ</t>
    </rPh>
    <phoneticPr fontId="9"/>
  </si>
  <si>
    <t>申請するサービス種類</t>
  </si>
  <si>
    <t>介護保険法施行令
(労働に関する法律の規定)
第三十五条の三　法第七十条第二項第五号の二(法第七十条の二第四項(法第七十八条の十二、第百十五条の十一、第百十五条の二十一及び第百十五条の三十一において準用する場合を含む。)において準用する場合を含む。)、第七十八条の二第四項第五号の二(法第七十八条の十四第三項において準用する場合を含む。)、第七十九条第二項第四号の二(法第七十九条の二第四項において準用する場合を含む。)、第八十六条第二項第三号の二(法第八十六条の二第四項において準用する場合を含む。)、第九十四条第三項第五号の二(法第九十四条の二第四項において準用する場合を含む。)、第百十五条の二第二項第五号の二、第百十五条の十二第二項第五号の二及び第百十五条の二十二第二項第四号の二の労働に関する法律の規定であって政令で定めるものは、次のとおりとする。
一　労働基準法(昭和二十二年法律第四十九号)第百十七条、第百十八条第一項(同法第六条及び第五十六条の規定に係る部分に限る。)、第百十九条(同法第十六条、第十七条、第十八条第一項及び第三十七条の規定に係る部分に限る。)及び第百二十条(同法第十八条第七項及び第二十三条から第二十七条までの規定に係る部分に限る。)の規定並びに当該規定に係る同法第百二十一条の規定(これらの規定が労働者派遣事業の適正な運営の確保及び派遣労働者の就業条件の整備等に関する法律(昭和六十年法律第八十八号)第四十四条(第四項を除く。)の規定により適用される場合を含む。)
二　最低賃金法(昭和三十四年法律第百三十七号)第四十条の規定及び同条の規定に係る同法第四十二条の規定
三　賃金の支払の確保等に関する法律(昭和五十一年法律第三十四号)第十八条の規定及び同条の規定に係る同法第二十条の規定
(平二三政三七六・追加)</t>
    <phoneticPr fontId="9"/>
  </si>
  <si>
    <t>その他市における地域支援事業の円滑かつ適切な実施に際し支障が生じる場合</t>
    <phoneticPr fontId="9"/>
  </si>
  <si>
    <t>　申請者が、法人で、その役員等のうちに第５号から第９号まで又は第11号から前号までのいずれかに該当する者のあるものであるとき。</t>
    <phoneticPr fontId="9"/>
  </si>
  <si>
    <t>　申請者が、指定の申請前５年以内に居宅サービス等に関し不正又は著しく不当な行為をした者であるとき。</t>
    <phoneticPr fontId="9"/>
  </si>
  <si>
    <t>　第11号に規定する期間内に第５条第３項の規定による事業の廃止の届出があった場合において、申請者が、同号の通知の日前60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５年を経過しないものであるとき。</t>
    <phoneticPr fontId="9"/>
  </si>
  <si>
    <t>　申請者が、法第115条の45の７第１項の規定による検査が行われた日から聴聞決定予定日(当該検査の結果に基づき法第115条の45の９の規定による指定の取消しの処分に係る聴聞を行うか否かの決定をすることが見込まれる日として小平市長が当該申請者に当該検査が行われた日から10日以内に、検査日から起算して10日以内の特定の日を通知した場合における当該特定の日をいう。)までの間に第５条第３項の規定による事業の廃止の届出をした者(当該事業の廃止について相当の理由がある者を除く。)で、当該届出の日から起算して５年を経過しないものであるとき。</t>
    <rPh sb="110" eb="112">
      <t>コダイラ</t>
    </rPh>
    <phoneticPr fontId="9"/>
  </si>
  <si>
    <t>　申請者が、法第115条の45の９の規定による指定の取消しの処分に係る行政手続法第15条の規定による通知があった日から当該処分をする日又は処分をしないことを決定する日までの間に第５条第３項の規定による事業の廃止の届出をした者(当該事業の廃止について相当の理由がある者を除く。)で、当該届出の日から起算して５年を経過しないものであるとき。</t>
    <phoneticPr fontId="9"/>
  </si>
  <si>
    <t>　申請者と密接な関係を有する者が、法第115条の45の９の規定により指定を取り消され、その取消しの日から起算して５年を経過していないとき。</t>
    <phoneticPr fontId="9"/>
  </si>
  <si>
    <t>　申請者が、法第115条の45の９の規定により指定を取り消され、その取消しの日から起算して５年を経過しない者(当該指定を取り消された者が法人である場合においては、当該取消しの処分に係る行政手続法第15条の規定による通知があった日前60日以内に当該法人の役員等であった者で当該取消しの日から起算して５年を経過しないものを含み、当該指定を取り消された者が法人でない事業所である場合においては、当該通知があった日前60日以内に当該事業所の管理者であった者で当該取消しの日から起算して５年を経過しないものを含む。)であるとき。</t>
    <phoneticPr fontId="9"/>
  </si>
  <si>
    <t>　申請者が、保険料等について、当該申請をした日の前日までに、納付義務を定めた法律の規定に基づく滞納処分を受け、かつ、当該処分を受けた日から正当な理由なく３月以上の期間にわたり、当該処分を受けた日以降に納期限の到来した保険料等の全てを引き続き滞納している者であるとき。</t>
    <phoneticPr fontId="9"/>
  </si>
  <si>
    <t xml:space="preserve">　申請者が、労働に関する法律の規定であって政令で定めるものにより罰金の刑に処せられ、その執行を終わり、又は執行を受けることがなくなるまでの者であるとき。 </t>
    <phoneticPr fontId="9"/>
  </si>
  <si>
    <t>　申請者が、この法律その他国民の保健医療若しくは福祉に関する法律で介護保険法施行令（平成10年政令第412号。以下「政令」という。）で定めるものの規定により罰金の刑に処せられ、その執行を終わり、又は執行を受けることがなくなるまでの者であるとき。</t>
    <rPh sb="33" eb="38">
      <t>カイゴホケンホウ</t>
    </rPh>
    <rPh sb="38" eb="41">
      <t>セコウレイ</t>
    </rPh>
    <rPh sb="42" eb="44">
      <t>ヘイセイ</t>
    </rPh>
    <rPh sb="46" eb="47">
      <t>ネン</t>
    </rPh>
    <rPh sb="47" eb="49">
      <t>セイレイ</t>
    </rPh>
    <rPh sb="49" eb="50">
      <t>ダイ</t>
    </rPh>
    <rPh sb="53" eb="54">
      <t>ゴウ</t>
    </rPh>
    <rPh sb="55" eb="57">
      <t>イカ</t>
    </rPh>
    <phoneticPr fontId="9"/>
  </si>
  <si>
    <t>　申請者が、禁錮以上の刑に処せられ、その執行を終わり、又は執行を受けることがなくなるまでの者であるとき。</t>
    <phoneticPr fontId="9"/>
  </si>
  <si>
    <t xml:space="preserve">　申請者が、法第115条の45第１項第１号に規定する第一号事業（以下「第一号事業」という。）の人員、設備及び運営に関する基準等に従って適正な第一号事業の運営をすることができないと認められるとき。 </t>
    <phoneticPr fontId="9"/>
  </si>
  <si>
    <t>　申請者が、小平市暴力団排除条例（平成24年小平市条例第19号）第２条第３号に掲げる暴力団関係者と認められる者であるとき。</t>
    <rPh sb="6" eb="8">
      <t>コダイラ</t>
    </rPh>
    <rPh sb="22" eb="24">
      <t>コダイラ</t>
    </rPh>
    <rPh sb="54" eb="55">
      <t>モノ</t>
    </rPh>
    <phoneticPr fontId="9"/>
  </si>
  <si>
    <t xml:space="preserve">　申請者が法人でないとき。 </t>
    <rPh sb="5" eb="7">
      <t>ホウジン</t>
    </rPh>
    <phoneticPr fontId="9"/>
  </si>
  <si>
    <t>（小平市介護予防・生活支援サービス事業の指定事業者の遵守すべき事項）</t>
    <rPh sb="1" eb="3">
      <t>コダイラ</t>
    </rPh>
    <rPh sb="3" eb="4">
      <t>シ</t>
    </rPh>
    <rPh sb="4" eb="6">
      <t>カイゴ</t>
    </rPh>
    <rPh sb="6" eb="8">
      <t>ヨボウ</t>
    </rPh>
    <rPh sb="9" eb="11">
      <t>セイカツ</t>
    </rPh>
    <rPh sb="11" eb="13">
      <t>シエン</t>
    </rPh>
    <rPh sb="17" eb="19">
      <t>ジギョウ</t>
    </rPh>
    <rPh sb="20" eb="22">
      <t>シテイ</t>
    </rPh>
    <rPh sb="22" eb="25">
      <t>ジギョウシャ</t>
    </rPh>
    <rPh sb="26" eb="28">
      <t>ジュンシュ</t>
    </rPh>
    <rPh sb="31" eb="33">
      <t>ジコウ</t>
    </rPh>
    <phoneticPr fontId="9"/>
  </si>
  <si>
    <t>　　　　　　　　　　　　　　　　　　　　　　記</t>
  </si>
  <si>
    <t>記</t>
    <rPh sb="0" eb="1">
      <t>キ</t>
    </rPh>
    <phoneticPr fontId="9"/>
  </si>
  <si>
    <t>氏名（法人にあっては名称及び代表者名）</t>
  </si>
  <si>
    <t>申請者</t>
  </si>
  <si>
    <r>
      <t xml:space="preserve">   </t>
    </r>
    <r>
      <rPr>
        <sz val="10.5"/>
        <rFont val="ＭＳ ゴシック"/>
        <family val="3"/>
        <charset val="128"/>
      </rPr>
      <t>　　　　　　　　　　　　　　　　　　　　　　　　　</t>
    </r>
    <r>
      <rPr>
        <sz val="10.5"/>
        <rFont val="Century"/>
        <family val="1"/>
      </rPr>
      <t xml:space="preserve"> </t>
    </r>
  </si>
  <si>
    <t>住所</t>
    <rPh sb="0" eb="2">
      <t>ジュウショ</t>
    </rPh>
    <phoneticPr fontId="9"/>
  </si>
  <si>
    <t>小平市長　　殿</t>
    <rPh sb="0" eb="2">
      <t>コダイラ</t>
    </rPh>
    <rPh sb="2" eb="4">
      <t>シチョウ</t>
    </rPh>
    <phoneticPr fontId="9"/>
  </si>
  <si>
    <t>年　　　月　　　日</t>
    <phoneticPr fontId="9"/>
  </si>
  <si>
    <t>小平市介護予防・生活支援サービス事業の指定事業所等に係る法人代表者等誓約書</t>
    <rPh sb="0" eb="3">
      <t>コダイラシ</t>
    </rPh>
    <rPh sb="3" eb="5">
      <t>カイゴ</t>
    </rPh>
    <rPh sb="5" eb="7">
      <t>ヨボウ</t>
    </rPh>
    <rPh sb="8" eb="10">
      <t>セイカツ</t>
    </rPh>
    <rPh sb="10" eb="12">
      <t>シエン</t>
    </rPh>
    <rPh sb="16" eb="18">
      <t>ジギョウ</t>
    </rPh>
    <rPh sb="19" eb="21">
      <t>シテイ</t>
    </rPh>
    <rPh sb="21" eb="24">
      <t>ジギョウショ</t>
    </rPh>
    <rPh sb="24" eb="25">
      <t>トウ</t>
    </rPh>
    <rPh sb="26" eb="27">
      <t>カカ</t>
    </rPh>
    <phoneticPr fontId="9"/>
  </si>
  <si>
    <t>提供サービス</t>
  </si>
  <si>
    <t>受付番号</t>
  </si>
  <si>
    <t>　　年　　月　　日</t>
  </si>
  <si>
    <t>小 平 市 長　殿</t>
  </si>
  <si>
    <t xml:space="preserve">所在地                           </t>
  </si>
  <si>
    <t>事業所所在市町村番号</t>
  </si>
  <si>
    <t>申　請　者</t>
  </si>
  <si>
    <t>名　　称</t>
  </si>
  <si>
    <t>主たる事務所の所在地</t>
  </si>
  <si>
    <t>(郵便番号　　　　　　―　　　　　　　　)</t>
    <rPh sb="1" eb="5">
      <t>ユウビンバンゴウ</t>
    </rPh>
    <phoneticPr fontId="19"/>
  </si>
  <si>
    <t>連絡先</t>
  </si>
  <si>
    <t>FAX番号</t>
  </si>
  <si>
    <t>法人の種別</t>
  </si>
  <si>
    <t>法人所轄庁</t>
  </si>
  <si>
    <t>代表者の　　　職名･氏名・生年月日</t>
  </si>
  <si>
    <t>職名</t>
  </si>
  <si>
    <t>代表者の　住所</t>
  </si>
  <si>
    <t>指定を受けようとする事業所の種類</t>
  </si>
  <si>
    <t>事業所等の　所在地</t>
  </si>
  <si>
    <t>同一所在地において行う事業の種類</t>
  </si>
  <si>
    <t>実施事業</t>
  </si>
  <si>
    <t>様式</t>
  </si>
  <si>
    <t>介護予防・生活支援サービス</t>
  </si>
  <si>
    <t>訪問型サービス（予防訪問型）</t>
  </si>
  <si>
    <t>付表１</t>
  </si>
  <si>
    <t>訪問型サービスＡ（訪問緩和型）</t>
  </si>
  <si>
    <t>通所型サービス（予防通所型）</t>
  </si>
  <si>
    <t>付表２</t>
  </si>
  <si>
    <t>通所型サービスＡ（通所緩和型）</t>
  </si>
  <si>
    <t>介護保険事業所番号</t>
  </si>
  <si>
    <t>（既に指定を受けている場合）</t>
  </si>
  <si>
    <t>指定を受けている他市町村名</t>
  </si>
  <si>
    <t>医療機関コード等</t>
  </si>
  <si>
    <t>（この書類も提出してください。）</t>
    <rPh sb="3" eb="5">
      <t>ショルイ</t>
    </rPh>
    <rPh sb="6" eb="8">
      <t>テイシュツ</t>
    </rPh>
    <phoneticPr fontId="9"/>
  </si>
  <si>
    <t>申請者
確認欄</t>
    <rPh sb="0" eb="3">
      <t>シンセイシャ</t>
    </rPh>
    <rPh sb="4" eb="6">
      <t>カクニン</t>
    </rPh>
    <rPh sb="6" eb="7">
      <t>ラン</t>
    </rPh>
    <phoneticPr fontId="9"/>
  </si>
  <si>
    <t>備考</t>
    <rPh sb="0" eb="2">
      <t>ビコウ</t>
    </rPh>
    <phoneticPr fontId="9"/>
  </si>
  <si>
    <t>個人情報利用同意書</t>
    <rPh sb="0" eb="2">
      <t>コジン</t>
    </rPh>
    <rPh sb="2" eb="4">
      <t>ジョウホウ</t>
    </rPh>
    <rPh sb="4" eb="6">
      <t>リヨウ</t>
    </rPh>
    <rPh sb="6" eb="9">
      <t>ドウイショ</t>
    </rPh>
    <phoneticPr fontId="9"/>
  </si>
  <si>
    <t>小平市総合事業通所型サービス事業所の指定申請添付書類一覧</t>
    <rPh sb="0" eb="3">
      <t>コダイラシ</t>
    </rPh>
    <rPh sb="3" eb="5">
      <t>ソウゴウ</t>
    </rPh>
    <rPh sb="5" eb="7">
      <t>ジギョウ</t>
    </rPh>
    <rPh sb="7" eb="9">
      <t>ツウショ</t>
    </rPh>
    <rPh sb="9" eb="10">
      <t>ガタ</t>
    </rPh>
    <rPh sb="14" eb="17">
      <t>ジギョウショ</t>
    </rPh>
    <rPh sb="18" eb="20">
      <t>シテイ</t>
    </rPh>
    <rPh sb="20" eb="22">
      <t>シンセイ</t>
    </rPh>
    <phoneticPr fontId="9"/>
  </si>
  <si>
    <t xml:space="preserve">登記簿謄本又は条例等 ※写しでも可  </t>
    <phoneticPr fontId="9"/>
  </si>
  <si>
    <t>令和</t>
    <rPh sb="0" eb="2">
      <t>レイワ</t>
    </rPh>
    <phoneticPr fontId="9"/>
  </si>
  <si>
    <t>提出いただいた申請書類に記載された内容等について問い合わせをする際の担当者名と連絡先を記入してください。</t>
    <rPh sb="41" eb="42">
      <t>サキ</t>
    </rPh>
    <rPh sb="43" eb="45">
      <t>キニュウ</t>
    </rPh>
    <phoneticPr fontId="9"/>
  </si>
  <si>
    <t>申請者</t>
    <rPh sb="0" eb="3">
      <t>シンセイシャ</t>
    </rPh>
    <phoneticPr fontId="19"/>
  </si>
  <si>
    <t>代表者氏名</t>
    <rPh sb="3" eb="5">
      <t>シメイ</t>
    </rPh>
    <phoneticPr fontId="19"/>
  </si>
  <si>
    <t>備考</t>
    <rPh sb="0" eb="2">
      <t>ビコウ</t>
    </rPh>
    <phoneticPr fontId="19"/>
  </si>
  <si>
    <t>１　「受付番号」欄及び「事業所所在市町村番号」欄には記載しないでください。</t>
    <rPh sb="8" eb="9">
      <t>ラン</t>
    </rPh>
    <rPh sb="9" eb="10">
      <t>オヨ</t>
    </rPh>
    <phoneticPr fontId="19"/>
  </si>
  <si>
    <t>４　「実施事業」欄は、今回申請するもの及び既に指定を受けているものについて、該当する欄に「○」を記入してください。</t>
    <phoneticPr fontId="19"/>
  </si>
  <si>
    <t>５　「指定申請をする事業の事業開始予定年月日」欄は、該当する欄に事業の開始予定年月日を記載してください。</t>
    <phoneticPr fontId="19"/>
  </si>
  <si>
    <t>６　「既に指定を受けている事業の指定年月日」欄は、介護保険法による指定事業者として指定された年月日を記載してください。</t>
    <phoneticPr fontId="19"/>
  </si>
  <si>
    <t>７　保険医療機関、保健薬局、老人保健施設又は老人訪問看護ステーションとして既に医療機関コード等が付番されている場合に
　は、そのコードを「医療機関コード等」欄に記載してください。複数のコードを有する場合には、適宜様式を補正して、その全て
　を記載してください。</t>
    <rPh sb="116" eb="117">
      <t>スベ</t>
    </rPh>
    <phoneticPr fontId="19"/>
  </si>
  <si>
    <t>　当該申請に係る事業者指定によって、小平市介護保険事業計画に規定する地域支援事業に係る計画量を超えることとして認めるとき。</t>
    <rPh sb="18" eb="20">
      <t>コダイラ</t>
    </rPh>
    <phoneticPr fontId="9"/>
  </si>
  <si>
    <t>年</t>
  </si>
  <si>
    <t>（郵便番号　　　　　－　　　　　　　）</t>
  </si>
  <si>
    <t>住所</t>
  </si>
  <si>
    <t>主　　な　　職　　歴　　等</t>
    <phoneticPr fontId="19"/>
  </si>
  <si>
    <t>　年　　月　～　　年　　月　</t>
    <phoneticPr fontId="19"/>
  </si>
  <si>
    <t>勤　　務　　先　　等</t>
  </si>
  <si>
    <t>職　務　内　容</t>
  </si>
  <si>
    <t>　　　　　　　　　　　　　　　　　　　　　　職  務  に  関  連  す  る  資  格</t>
    <phoneticPr fontId="9"/>
  </si>
  <si>
    <t>資　格　の　種　類</t>
    <phoneticPr fontId="19"/>
  </si>
  <si>
    <t>資　格　取　得　年　月</t>
    <phoneticPr fontId="19"/>
  </si>
  <si>
    <t>備　　考</t>
  </si>
  <si>
    <t>（研修等の受講の状況等）</t>
  </si>
  <si>
    <t>備考　住所・電話番号は、自宅のものを記入してください。</t>
    <phoneticPr fontId="9"/>
  </si>
  <si>
    <t>様式第４号の３</t>
    <rPh sb="0" eb="2">
      <t>ヨウシキ</t>
    </rPh>
    <rPh sb="2" eb="3">
      <t>ダイ</t>
    </rPh>
    <rPh sb="4" eb="5">
      <t>ゴウ</t>
    </rPh>
    <phoneticPr fontId="19"/>
  </si>
  <si>
    <t>生活相談員経歴書</t>
    <rPh sb="0" eb="2">
      <t>セイカツ</t>
    </rPh>
    <rPh sb="2" eb="5">
      <t>ソウダンイン</t>
    </rPh>
    <rPh sb="5" eb="8">
      <t>ケイレキショ</t>
    </rPh>
    <phoneticPr fontId="9"/>
  </si>
  <si>
    <t>別記様式第３号（第９条関係）</t>
    <phoneticPr fontId="19"/>
  </si>
  <si>
    <t>小平市介護予防・生活支援サービス事業者指定申請書</t>
    <phoneticPr fontId="19"/>
  </si>
  <si>
    <t>名称</t>
    <phoneticPr fontId="19"/>
  </si>
  <si>
    <t>指定申請をする事業の
事業開始予定年月日</t>
    <phoneticPr fontId="19"/>
  </si>
  <si>
    <t>既に指定を受けている事業の
指定年月日</t>
    <phoneticPr fontId="19"/>
  </si>
  <si>
    <t>２　「法人の種別」欄は、申請者が法人である場合に、「社会福祉法人」、「医療法人」、「社団法人」、「財団法人」、「株式
　会社」、「有限会社」等の別を記載してください｡</t>
    <rPh sb="57" eb="58">
      <t>シキ</t>
    </rPh>
    <rPh sb="60" eb="61">
      <t>カイ</t>
    </rPh>
    <rPh sb="74" eb="76">
      <t>キサイ</t>
    </rPh>
    <phoneticPr fontId="19"/>
  </si>
  <si>
    <t>３　「法人所轄庁」欄は、申請者が認可法人である場合に、その主務官庁の名称を記載してください。</t>
    <phoneticPr fontId="19"/>
  </si>
  <si>
    <t>　　　介護予防・生活支援サービス事業者の指定を受けたいので、小平市介護予防・日常生活支援総合事業</t>
    <phoneticPr fontId="19"/>
  </si>
  <si>
    <t>　　実施要綱第９条第１項の規定により、次のとおり申請します。</t>
    <phoneticPr fontId="19"/>
  </si>
  <si>
    <t xml:space="preserve"> </t>
    <phoneticPr fontId="9"/>
  </si>
  <si>
    <t>介護予防通所介護相当サービス</t>
    <phoneticPr fontId="9"/>
  </si>
  <si>
    <t>緩和した基準による通所型サービス</t>
    <phoneticPr fontId="9"/>
  </si>
  <si>
    <t>事 業 所</t>
  </si>
  <si>
    <t>名　　称</t>
    <rPh sb="0" eb="1">
      <t>メイ</t>
    </rPh>
    <rPh sb="3" eb="4">
      <t>ショウ</t>
    </rPh>
    <phoneticPr fontId="9"/>
  </si>
  <si>
    <t>（郵便番号</t>
    <phoneticPr fontId="9"/>
  </si>
  <si>
    <t>-</t>
    <phoneticPr fontId="9"/>
  </si>
  <si>
    <t>）</t>
    <phoneticPr fontId="9"/>
  </si>
  <si>
    <t>都</t>
    <rPh sb="0" eb="1">
      <t>ト</t>
    </rPh>
    <phoneticPr fontId="9"/>
  </si>
  <si>
    <t>道</t>
    <rPh sb="0" eb="1">
      <t>ミチ</t>
    </rPh>
    <phoneticPr fontId="9"/>
  </si>
  <si>
    <t>市</t>
    <rPh sb="0" eb="1">
      <t>シ</t>
    </rPh>
    <phoneticPr fontId="9"/>
  </si>
  <si>
    <t>区</t>
    <rPh sb="0" eb="1">
      <t>ク</t>
    </rPh>
    <phoneticPr fontId="9"/>
  </si>
  <si>
    <t>府</t>
    <rPh sb="0" eb="1">
      <t>フ</t>
    </rPh>
    <phoneticPr fontId="9"/>
  </si>
  <si>
    <t>県</t>
    <rPh sb="0" eb="1">
      <t>ケン</t>
    </rPh>
    <phoneticPr fontId="9"/>
  </si>
  <si>
    <t>町</t>
    <rPh sb="0" eb="1">
      <t>マチ</t>
    </rPh>
    <phoneticPr fontId="9"/>
  </si>
  <si>
    <t>村</t>
    <rPh sb="0" eb="1">
      <t>ムラ</t>
    </rPh>
    <phoneticPr fontId="9"/>
  </si>
  <si>
    <t>連絡先</t>
    <rPh sb="0" eb="2">
      <t>レンラク</t>
    </rPh>
    <rPh sb="2" eb="3">
      <t>サキ</t>
    </rPh>
    <phoneticPr fontId="9"/>
  </si>
  <si>
    <t>（内線）</t>
    <rPh sb="1" eb="3">
      <t>ナイセン</t>
    </rPh>
    <phoneticPr fontId="9"/>
  </si>
  <si>
    <t>ＦＡＸ番号</t>
  </si>
  <si>
    <t>Email</t>
    <phoneticPr fontId="9"/>
  </si>
  <si>
    <t>管 理 者</t>
  </si>
  <si>
    <t>氏    名</t>
    <phoneticPr fontId="9"/>
  </si>
  <si>
    <t>生年月日</t>
    <phoneticPr fontId="9"/>
  </si>
  <si>
    <t>当該通所介護事業所で兼務する他の職種
（兼務の場合のみ記入）</t>
    <phoneticPr fontId="9"/>
  </si>
  <si>
    <t>同一敷地内の他の事業所又は施設の従業者との兼務
（兼務の場合記入）</t>
    <phoneticPr fontId="9"/>
  </si>
  <si>
    <t>名称</t>
    <rPh sb="0" eb="2">
      <t>メイショウ</t>
    </rPh>
    <phoneticPr fontId="9"/>
  </si>
  <si>
    <t>兼務する職種 
及び勤務時間等</t>
    <phoneticPr fontId="9"/>
  </si>
  <si>
    <t>○設備に関する基準の確認に必要な事項</t>
    <phoneticPr fontId="9"/>
  </si>
  <si>
    <t>食堂及び機能訓練室の合計面積</t>
    <rPh sb="0" eb="2">
      <t>ショクドウ</t>
    </rPh>
    <rPh sb="2" eb="3">
      <t>オヨ</t>
    </rPh>
    <rPh sb="4" eb="6">
      <t>キノウ</t>
    </rPh>
    <rPh sb="6" eb="8">
      <t>クンレン</t>
    </rPh>
    <rPh sb="8" eb="9">
      <t>シツ</t>
    </rPh>
    <rPh sb="10" eb="12">
      <t>ゴウケイ</t>
    </rPh>
    <rPh sb="12" eb="14">
      <t>メンセキ</t>
    </rPh>
    <phoneticPr fontId="9"/>
  </si>
  <si>
    <t>利用定員（同時利用）</t>
    <rPh sb="0" eb="2">
      <t>リヨウ</t>
    </rPh>
    <rPh sb="2" eb="4">
      <t>テイイン</t>
    </rPh>
    <rPh sb="5" eb="7">
      <t>ドウジ</t>
    </rPh>
    <rPh sb="7" eb="9">
      <t>リヨウ</t>
    </rPh>
    <phoneticPr fontId="9"/>
  </si>
  <si>
    <t>人</t>
    <rPh sb="0" eb="1">
      <t xml:space="preserve">ニン </t>
    </rPh>
    <phoneticPr fontId="9"/>
  </si>
  <si>
    <t>サービス提供単位１</t>
    <rPh sb="4" eb="6">
      <t>テイキョウ</t>
    </rPh>
    <phoneticPr fontId="9"/>
  </si>
  <si>
    <t>○人員に関する基準の確認に必要な事項</t>
    <phoneticPr fontId="9"/>
  </si>
  <si>
    <t>従業者の職種・員数</t>
    <phoneticPr fontId="9"/>
  </si>
  <si>
    <t>専従</t>
    <rPh sb="0" eb="1">
      <t>セン</t>
    </rPh>
    <rPh sb="1" eb="2">
      <t>ジュウ</t>
    </rPh>
    <phoneticPr fontId="9"/>
  </si>
  <si>
    <t>兼務</t>
    <rPh sb="0" eb="1">
      <t>ケン</t>
    </rPh>
    <rPh sb="1" eb="2">
      <t>ツトム</t>
    </rPh>
    <phoneticPr fontId="9"/>
  </si>
  <si>
    <t>常　勤（人）</t>
    <phoneticPr fontId="9"/>
  </si>
  <si>
    <t>非常勤（人）</t>
    <phoneticPr fontId="9"/>
  </si>
  <si>
    <t>営業日（該当に〇）</t>
    <rPh sb="0" eb="2">
      <t>エイギョウ</t>
    </rPh>
    <rPh sb="2" eb="3">
      <t>ビ</t>
    </rPh>
    <rPh sb="4" eb="6">
      <t>ガイトウ</t>
    </rPh>
    <phoneticPr fontId="9"/>
  </si>
  <si>
    <t>日曜日</t>
    <rPh sb="0" eb="3">
      <t>ニチヨウビ</t>
    </rPh>
    <phoneticPr fontId="9"/>
  </si>
  <si>
    <t>月曜日</t>
    <rPh sb="0" eb="3">
      <t>ゲツヨウビ</t>
    </rPh>
    <phoneticPr fontId="9"/>
  </si>
  <si>
    <t>火曜日</t>
    <rPh sb="0" eb="3">
      <t>カヨウビ</t>
    </rPh>
    <phoneticPr fontId="9"/>
  </si>
  <si>
    <t>水曜日</t>
    <rPh sb="0" eb="3">
      <t>スイヨウビ</t>
    </rPh>
    <phoneticPr fontId="9"/>
  </si>
  <si>
    <t>木曜日</t>
    <rPh sb="0" eb="3">
      <t>モクヨウビ</t>
    </rPh>
    <phoneticPr fontId="9"/>
  </si>
  <si>
    <t>金曜日</t>
    <rPh sb="0" eb="3">
      <t>キンヨウビ</t>
    </rPh>
    <phoneticPr fontId="9"/>
  </si>
  <si>
    <t>その他（年末年始休日等）</t>
    <phoneticPr fontId="9"/>
  </si>
  <si>
    <t>営業時間</t>
    <phoneticPr fontId="9"/>
  </si>
  <si>
    <t>：</t>
    <phoneticPr fontId="9"/>
  </si>
  <si>
    <t>～</t>
    <phoneticPr fontId="9"/>
  </si>
  <si>
    <t>：</t>
    <phoneticPr fontId="9"/>
  </si>
  <si>
    <t>曜日ごとに
異なる場合記入</t>
    <rPh sb="0" eb="2">
      <t>ヨウビ</t>
    </rPh>
    <rPh sb="6" eb="7">
      <t>コト</t>
    </rPh>
    <rPh sb="9" eb="11">
      <t>バアイ</t>
    </rPh>
    <rPh sb="11" eb="13">
      <t>キニュウ</t>
    </rPh>
    <phoneticPr fontId="9"/>
  </si>
  <si>
    <t>平日</t>
    <rPh sb="0" eb="2">
      <t>ヘイジツ</t>
    </rPh>
    <phoneticPr fontId="9"/>
  </si>
  <si>
    <t>～</t>
    <phoneticPr fontId="9"/>
  </si>
  <si>
    <t>：</t>
    <phoneticPr fontId="9"/>
  </si>
  <si>
    <t>日曜日・祝日</t>
    <rPh sb="0" eb="2">
      <t>ニチヨウ</t>
    </rPh>
    <rPh sb="2" eb="3">
      <t>ヒ</t>
    </rPh>
    <rPh sb="4" eb="6">
      <t>シュクジツ</t>
    </rPh>
    <phoneticPr fontId="9"/>
  </si>
  <si>
    <t>：</t>
    <phoneticPr fontId="9"/>
  </si>
  <si>
    <t>～</t>
    <phoneticPr fontId="9"/>
  </si>
  <si>
    <t>サービス提供時間</t>
    <rPh sb="4" eb="6">
      <t>テイキョウ</t>
    </rPh>
    <phoneticPr fontId="9"/>
  </si>
  <si>
    <t>：</t>
    <phoneticPr fontId="9"/>
  </si>
  <si>
    <t>利用定員</t>
    <rPh sb="0" eb="2">
      <t>リヨウ</t>
    </rPh>
    <rPh sb="2" eb="4">
      <t>テイイン</t>
    </rPh>
    <phoneticPr fontId="9"/>
  </si>
  <si>
    <t>人</t>
    <rPh sb="0" eb="1">
      <t>ヒト</t>
    </rPh>
    <phoneticPr fontId="9"/>
  </si>
  <si>
    <t>サービス提供単位２</t>
    <rPh sb="4" eb="6">
      <t>テイキョウ</t>
    </rPh>
    <phoneticPr fontId="9"/>
  </si>
  <si>
    <t>○人員に関する基準の確認に必要な事項</t>
    <phoneticPr fontId="9"/>
  </si>
  <si>
    <t>従業者の職種・員数</t>
    <phoneticPr fontId="9"/>
  </si>
  <si>
    <t>常　勤（人）</t>
    <phoneticPr fontId="9"/>
  </si>
  <si>
    <t>非常勤（人）</t>
    <phoneticPr fontId="9"/>
  </si>
  <si>
    <t>○設備に関する基準の確認に必要な事項</t>
    <phoneticPr fontId="9"/>
  </si>
  <si>
    <t>その他（年末年始休日等）</t>
    <phoneticPr fontId="9"/>
  </si>
  <si>
    <t>営業時間</t>
    <phoneticPr fontId="9"/>
  </si>
  <si>
    <t>：</t>
    <phoneticPr fontId="9"/>
  </si>
  <si>
    <t>：</t>
    <phoneticPr fontId="9"/>
  </si>
  <si>
    <t>サービス提供単位３</t>
    <rPh sb="4" eb="6">
      <t>テイキョウ</t>
    </rPh>
    <phoneticPr fontId="9"/>
  </si>
  <si>
    <t>○人員に関する基準の確認に必要な事項</t>
    <phoneticPr fontId="9"/>
  </si>
  <si>
    <t>従業者の職種・員数</t>
    <phoneticPr fontId="9"/>
  </si>
  <si>
    <t>常　勤（人）</t>
    <phoneticPr fontId="9"/>
  </si>
  <si>
    <t>非常勤（人）</t>
    <phoneticPr fontId="9"/>
  </si>
  <si>
    <t>その他（年末年始休日等）</t>
    <phoneticPr fontId="9"/>
  </si>
  <si>
    <t>営業時間</t>
    <phoneticPr fontId="9"/>
  </si>
  <si>
    <t>～</t>
    <phoneticPr fontId="9"/>
  </si>
  <si>
    <t>添付書類</t>
    <rPh sb="0" eb="2">
      <t>テンプ</t>
    </rPh>
    <rPh sb="2" eb="4">
      <t>ショルイ</t>
    </rPh>
    <phoneticPr fontId="9"/>
  </si>
  <si>
    <t>別添のとおり</t>
    <rPh sb="0" eb="2">
      <t>ベッテン</t>
    </rPh>
    <phoneticPr fontId="9"/>
  </si>
  <si>
    <t>事 業 所</t>
    <phoneticPr fontId="9"/>
  </si>
  <si>
    <t>-</t>
    <phoneticPr fontId="9"/>
  </si>
  <si>
    <t>）</t>
    <phoneticPr fontId="9"/>
  </si>
  <si>
    <t>Email</t>
    <phoneticPr fontId="9"/>
  </si>
  <si>
    <t>○設備に関する基準の確認に必要な事項</t>
    <phoneticPr fontId="9"/>
  </si>
  <si>
    <t>○設備に関する基準の確認に必要な事項</t>
    <phoneticPr fontId="9"/>
  </si>
  <si>
    <t>その他（年末年始休日等）</t>
    <phoneticPr fontId="9"/>
  </si>
  <si>
    <t>営業時間</t>
    <phoneticPr fontId="9"/>
  </si>
  <si>
    <t>～</t>
    <phoneticPr fontId="9"/>
  </si>
  <si>
    <t>～</t>
    <phoneticPr fontId="9"/>
  </si>
  <si>
    <t>：</t>
    <phoneticPr fontId="9"/>
  </si>
  <si>
    <t>：</t>
    <phoneticPr fontId="9"/>
  </si>
  <si>
    <t>：</t>
    <phoneticPr fontId="9"/>
  </si>
  <si>
    <t>○設備に関する基準の確認に必要な事項</t>
    <phoneticPr fontId="9"/>
  </si>
  <si>
    <t>営業時間</t>
    <phoneticPr fontId="9"/>
  </si>
  <si>
    <t xml:space="preserve"> </t>
    <phoneticPr fontId="9"/>
  </si>
  <si>
    <t>備考</t>
    <phoneticPr fontId="9"/>
  </si>
  <si>
    <t xml:space="preserve">1  記入欄が不足する場合は、適宜欄を設けて記載するか又は別様に記載した書類を添付してください。
2　管理者の兼務については、添付資料にて確認可能な場合は記載を省略することが可能です。               
3  機能訓練指導員については、生活相談員又は看護職員若しくは介護職員と兼務しない場合にのみ記載してください。               
4  当該事業を事業所所在地以外の場所（いわゆる出張所）で一部実施する場合、下段の表に所在地等を記載してください。また、従業者については、上段の表に出張所に勤務する職員も含めて記載してください。       
5  サービス提供時間は、 送迎時間を除きます。          
</t>
    <phoneticPr fontId="9"/>
  </si>
  <si>
    <t>付表２ 小平市総合事業通所型サービス事業所の指定に係る記載事項</t>
    <rPh sb="0" eb="2">
      <t>フヒョウ</t>
    </rPh>
    <rPh sb="4" eb="7">
      <t>コダイラシ</t>
    </rPh>
    <rPh sb="7" eb="9">
      <t>ソウゴウ</t>
    </rPh>
    <rPh sb="9" eb="11">
      <t>ジギョウ</t>
    </rPh>
    <rPh sb="13" eb="14">
      <t>ガタ</t>
    </rPh>
    <rPh sb="18" eb="21">
      <t>ジギョウショ</t>
    </rPh>
    <phoneticPr fontId="9"/>
  </si>
  <si>
    <t>サービス種類
（該当に〇）</t>
    <rPh sb="4" eb="6">
      <t>シュルイ</t>
    </rPh>
    <rPh sb="8" eb="10">
      <t>ガイトウ</t>
    </rPh>
    <phoneticPr fontId="9"/>
  </si>
  <si>
    <t>■サービス提供単位４以降</t>
    <rPh sb="5" eb="7">
      <t>テイキョウ</t>
    </rPh>
    <rPh sb="10" eb="12">
      <t>イコウ</t>
    </rPh>
    <phoneticPr fontId="9"/>
  </si>
  <si>
    <t>サービス提供単位４</t>
    <rPh sb="4" eb="6">
      <t>テイキョウ</t>
    </rPh>
    <phoneticPr fontId="9"/>
  </si>
  <si>
    <t>従業者の職種・員数</t>
    <phoneticPr fontId="9"/>
  </si>
  <si>
    <t>常　勤（人）</t>
    <phoneticPr fontId="9"/>
  </si>
  <si>
    <t>非常勤（人）</t>
    <phoneticPr fontId="9"/>
  </si>
  <si>
    <t>○設備に関する基準の確認に必要な事項</t>
    <phoneticPr fontId="9"/>
  </si>
  <si>
    <t>その他（年末年始休日等）</t>
    <phoneticPr fontId="9"/>
  </si>
  <si>
    <t>営業時間</t>
    <phoneticPr fontId="9"/>
  </si>
  <si>
    <t>：</t>
    <phoneticPr fontId="9"/>
  </si>
  <si>
    <t>～</t>
    <phoneticPr fontId="9"/>
  </si>
  <si>
    <t>サービス提供単位５</t>
    <rPh sb="4" eb="6">
      <t>テイキョウ</t>
    </rPh>
    <phoneticPr fontId="9"/>
  </si>
  <si>
    <t>従業者の職種・員数</t>
    <phoneticPr fontId="9"/>
  </si>
  <si>
    <t>（通所型サービス事業を事業所所在地以外の場所で一部実施する場合）</t>
    <phoneticPr fontId="9"/>
  </si>
  <si>
    <t>■複数事業所又はサービス提供単位４以降</t>
    <rPh sb="1" eb="3">
      <t>フクスウ</t>
    </rPh>
    <rPh sb="3" eb="6">
      <t>ジギョウショ</t>
    </rPh>
    <rPh sb="6" eb="7">
      <t>マタ</t>
    </rPh>
    <rPh sb="12" eb="14">
      <t>テイキョウ</t>
    </rPh>
    <phoneticPr fontId="9"/>
  </si>
  <si>
    <t>事 業 所</t>
    <phoneticPr fontId="9"/>
  </si>
  <si>
    <t>フリガナ</t>
    <phoneticPr fontId="9"/>
  </si>
  <si>
    <t>（郵便番号</t>
    <phoneticPr fontId="9"/>
  </si>
  <si>
    <t>-</t>
    <phoneticPr fontId="9"/>
  </si>
  <si>
    <t>Email</t>
    <phoneticPr fontId="9"/>
  </si>
  <si>
    <t>○設備に関する基準の確認に必要な事項</t>
    <phoneticPr fontId="9"/>
  </si>
  <si>
    <t>その他（年末年始休日等）</t>
    <phoneticPr fontId="9"/>
  </si>
  <si>
    <t>サービス種別</t>
    <rPh sb="4" eb="6">
      <t>シュベツ</t>
    </rPh>
    <phoneticPr fontId="19"/>
  </si>
  <si>
    <t>）</t>
    <phoneticPr fontId="19"/>
  </si>
  <si>
    <t>令和</t>
    <rPh sb="0" eb="2">
      <t>レイワ</t>
    </rPh>
    <phoneticPr fontId="19"/>
  </si>
  <si>
    <t>(</t>
    <phoneticPr fontId="19"/>
  </si>
  <si>
    <t>)</t>
    <phoneticPr fontId="19"/>
  </si>
  <si>
    <t>年</t>
    <rPh sb="0" eb="1">
      <t>ネン</t>
    </rPh>
    <phoneticPr fontId="19"/>
  </si>
  <si>
    <t>月</t>
    <rPh sb="0" eb="1">
      <t>ゲツ</t>
    </rPh>
    <phoneticPr fontId="19"/>
  </si>
  <si>
    <t>）</t>
    <phoneticPr fontId="19"/>
  </si>
  <si>
    <t>(1)</t>
    <phoneticPr fontId="19"/>
  </si>
  <si>
    <t>４週</t>
  </si>
  <si>
    <t>(2)</t>
    <phoneticPr fontId="19"/>
  </si>
  <si>
    <t>予定</t>
  </si>
  <si>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9"/>
  </si>
  <si>
    <t>時間/週</t>
    <rPh sb="0" eb="2">
      <t>ジカン</t>
    </rPh>
    <rPh sb="3" eb="4">
      <t>シュウ</t>
    </rPh>
    <phoneticPr fontId="19"/>
  </si>
  <si>
    <t>時間/月</t>
    <rPh sb="0" eb="2">
      <t>ジカン</t>
    </rPh>
    <rPh sb="3" eb="4">
      <t>ツキ</t>
    </rPh>
    <phoneticPr fontId="19"/>
  </si>
  <si>
    <t>当月の日数</t>
    <rPh sb="0" eb="2">
      <t>トウゲツ</t>
    </rPh>
    <rPh sb="3" eb="5">
      <t>ニッスウ</t>
    </rPh>
    <phoneticPr fontId="19"/>
  </si>
  <si>
    <t>日</t>
    <rPh sb="0" eb="1">
      <t>ニチ</t>
    </rPh>
    <phoneticPr fontId="19"/>
  </si>
  <si>
    <t>No</t>
    <phoneticPr fontId="19"/>
  </si>
  <si>
    <t>1週目</t>
    <rPh sb="1" eb="2">
      <t>シュウ</t>
    </rPh>
    <rPh sb="2" eb="3">
      <t>メ</t>
    </rPh>
    <phoneticPr fontId="19"/>
  </si>
  <si>
    <t>2週目</t>
    <rPh sb="1" eb="2">
      <t>シュウ</t>
    </rPh>
    <rPh sb="2" eb="3">
      <t>メ</t>
    </rPh>
    <phoneticPr fontId="19"/>
  </si>
  <si>
    <t>3週目</t>
    <rPh sb="1" eb="2">
      <t>シュウ</t>
    </rPh>
    <rPh sb="2" eb="3">
      <t>メ</t>
    </rPh>
    <phoneticPr fontId="19"/>
  </si>
  <si>
    <t>4週目</t>
    <rPh sb="1" eb="2">
      <t>シュウ</t>
    </rPh>
    <rPh sb="2" eb="3">
      <t>メ</t>
    </rPh>
    <phoneticPr fontId="19"/>
  </si>
  <si>
    <t>5週目</t>
    <rPh sb="1" eb="2">
      <t>シュウ</t>
    </rPh>
    <rPh sb="2" eb="3">
      <t>メ</t>
    </rPh>
    <phoneticPr fontId="19"/>
  </si>
  <si>
    <t>記号</t>
    <rPh sb="0" eb="2">
      <t>キゴウ</t>
    </rPh>
    <phoneticPr fontId="19"/>
  </si>
  <si>
    <t>区分</t>
    <rPh sb="0" eb="2">
      <t>クブン</t>
    </rPh>
    <phoneticPr fontId="19"/>
  </si>
  <si>
    <t>常勤で専従</t>
    <rPh sb="0" eb="2">
      <t>ジョウキン</t>
    </rPh>
    <rPh sb="3" eb="5">
      <t>センジュウ</t>
    </rPh>
    <phoneticPr fontId="19"/>
  </si>
  <si>
    <t>常勤で兼務</t>
    <rPh sb="0" eb="2">
      <t>ジョウキン</t>
    </rPh>
    <rPh sb="3" eb="5">
      <t>ケンム</t>
    </rPh>
    <phoneticPr fontId="19"/>
  </si>
  <si>
    <t>非常勤で専従</t>
    <rPh sb="0" eb="3">
      <t>ヒジョウキン</t>
    </rPh>
    <rPh sb="4" eb="6">
      <t>センジュウ</t>
    </rPh>
    <phoneticPr fontId="19"/>
  </si>
  <si>
    <t>≪提出不要≫</t>
    <rPh sb="1" eb="3">
      <t>テイシュツ</t>
    </rPh>
    <rPh sb="3" eb="5">
      <t>フヨウ</t>
    </rPh>
    <phoneticPr fontId="19"/>
  </si>
  <si>
    <t>・・・直接入力する必要がある箇所です。</t>
    <rPh sb="3" eb="5">
      <t>チョクセツ</t>
    </rPh>
    <rPh sb="5" eb="7">
      <t>ニュウリョク</t>
    </rPh>
    <rPh sb="9" eb="11">
      <t>ヒツヨウ</t>
    </rPh>
    <rPh sb="14" eb="16">
      <t>カショ</t>
    </rPh>
    <phoneticPr fontId="19"/>
  </si>
  <si>
    <t>・・・プルダウンから選択して入力する必要がある箇所です。</t>
    <rPh sb="10" eb="12">
      <t>センタク</t>
    </rPh>
    <rPh sb="14" eb="16">
      <t>ニュウリョク</t>
    </rPh>
    <rPh sb="18" eb="20">
      <t>ヒツヨウ</t>
    </rPh>
    <rPh sb="23" eb="25">
      <t>カショ</t>
    </rPh>
    <phoneticPr fontId="19"/>
  </si>
  <si>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9"/>
  </si>
  <si>
    <t>　(1) 「４週」・「暦月」のいずれかを選択してください。</t>
    <rPh sb="7" eb="8">
      <t>シュウ</t>
    </rPh>
    <rPh sb="11" eb="12">
      <t>レキ</t>
    </rPh>
    <rPh sb="12" eb="13">
      <t>ツキ</t>
    </rPh>
    <rPh sb="20" eb="22">
      <t>センタク</t>
    </rPh>
    <phoneticPr fontId="19"/>
  </si>
  <si>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9"/>
  </si>
  <si>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9"/>
  </si>
  <si>
    <t xml:space="preserve"> 　　 記入の順序は、職種ごとにまとめてください。</t>
    <rPh sb="4" eb="6">
      <t>キニュウ</t>
    </rPh>
    <rPh sb="7" eb="9">
      <t>ジュンジョ</t>
    </rPh>
    <rPh sb="11" eb="13">
      <t>ショクシュ</t>
    </rPh>
    <phoneticPr fontId="19"/>
  </si>
  <si>
    <t>No</t>
    <phoneticPr fontId="19"/>
  </si>
  <si>
    <t>職種名</t>
    <rPh sb="0" eb="2">
      <t>ショクシュ</t>
    </rPh>
    <rPh sb="2" eb="3">
      <t>メイ</t>
    </rPh>
    <phoneticPr fontId="19"/>
  </si>
  <si>
    <t>管理者</t>
    <rPh sb="0" eb="3">
      <t>カンリシャ</t>
    </rPh>
    <phoneticPr fontId="19"/>
  </si>
  <si>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9"/>
  </si>
  <si>
    <t>A</t>
    <phoneticPr fontId="19"/>
  </si>
  <si>
    <t>（注）常勤・非常勤の区分について</t>
    <rPh sb="1" eb="2">
      <t>チュウ</t>
    </rPh>
    <rPh sb="3" eb="5">
      <t>ジョウキン</t>
    </rPh>
    <rPh sb="6" eb="9">
      <t>ヒジョウキン</t>
    </rPh>
    <rPh sb="10" eb="12">
      <t>クブン</t>
    </rPh>
    <phoneticPr fontId="19"/>
  </si>
  <si>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9"/>
  </si>
  <si>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9"/>
  </si>
  <si>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9"/>
  </si>
  <si>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9"/>
  </si>
  <si>
    <t>１．サービス種別</t>
    <rPh sb="6" eb="8">
      <t>シュベツ</t>
    </rPh>
    <phoneticPr fontId="19"/>
  </si>
  <si>
    <t>２．職種名・資格名称</t>
    <rPh sb="2" eb="4">
      <t>ショクシュ</t>
    </rPh>
    <rPh sb="4" eb="5">
      <t>メイ</t>
    </rPh>
    <rPh sb="6" eb="8">
      <t>シカク</t>
    </rPh>
    <rPh sb="8" eb="10">
      <t>メイショウ</t>
    </rPh>
    <phoneticPr fontId="19"/>
  </si>
  <si>
    <t>ー</t>
    <phoneticPr fontId="19"/>
  </si>
  <si>
    <t>資格</t>
    <rPh sb="0" eb="2">
      <t>シカク</t>
    </rPh>
    <phoneticPr fontId="19"/>
  </si>
  <si>
    <t>介護福祉士</t>
    <rPh sb="0" eb="2">
      <t>カイゴ</t>
    </rPh>
    <rPh sb="2" eb="5">
      <t>フクシシ</t>
    </rPh>
    <phoneticPr fontId="19"/>
  </si>
  <si>
    <t>看護師</t>
    <rPh sb="0" eb="3">
      <t>カンゴシ</t>
    </rPh>
    <phoneticPr fontId="19"/>
  </si>
  <si>
    <t>准看護師</t>
    <rPh sb="0" eb="4">
      <t>ジュンカンゴシ</t>
    </rPh>
    <phoneticPr fontId="19"/>
  </si>
  <si>
    <t>ー</t>
    <phoneticPr fontId="19"/>
  </si>
  <si>
    <t>【自治体の皆様へ】</t>
    <rPh sb="1" eb="4">
      <t>ジチタイ</t>
    </rPh>
    <rPh sb="5" eb="7">
      <t>ミナサマ</t>
    </rPh>
    <phoneticPr fontId="19"/>
  </si>
  <si>
    <t>※ INDIRECT関数使用のため、以下のとおりセルに「名前の定義」をしています。</t>
    <rPh sb="10" eb="12">
      <t>カンスウ</t>
    </rPh>
    <rPh sb="12" eb="14">
      <t>シヨウ</t>
    </rPh>
    <rPh sb="18" eb="20">
      <t>イカ</t>
    </rPh>
    <rPh sb="28" eb="30">
      <t>ナマエ</t>
    </rPh>
    <rPh sb="31" eb="33">
      <t>テイギ</t>
    </rPh>
    <phoneticPr fontId="19"/>
  </si>
  <si>
    <t>　C列・・・「管理者」</t>
    <rPh sb="2" eb="3">
      <t>レツ</t>
    </rPh>
    <rPh sb="7" eb="10">
      <t>カンリシャ</t>
    </rPh>
    <phoneticPr fontId="19"/>
  </si>
  <si>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9"/>
  </si>
  <si>
    <t>　行が足りない場合は、適宜追加してください。</t>
    <rPh sb="1" eb="2">
      <t>ギョウ</t>
    </rPh>
    <rPh sb="3" eb="4">
      <t>タ</t>
    </rPh>
    <rPh sb="7" eb="9">
      <t>バアイ</t>
    </rPh>
    <rPh sb="11" eb="13">
      <t>テキギ</t>
    </rPh>
    <rPh sb="13" eb="15">
      <t>ツイカ</t>
    </rPh>
    <phoneticPr fontId="19"/>
  </si>
  <si>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9"/>
  </si>
  <si>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9"/>
  </si>
  <si>
    <t>　・「数式」タブ　⇒　「名前の定義」を選択</t>
    <rPh sb="3" eb="5">
      <t>スウシキ</t>
    </rPh>
    <rPh sb="12" eb="14">
      <t>ナマエ</t>
    </rPh>
    <rPh sb="15" eb="17">
      <t>テイギ</t>
    </rPh>
    <rPh sb="19" eb="21">
      <t>センタク</t>
    </rPh>
    <phoneticPr fontId="19"/>
  </si>
  <si>
    <t>　・「名前」に職種名を入力</t>
    <rPh sb="3" eb="5">
      <t>ナマエ</t>
    </rPh>
    <rPh sb="7" eb="9">
      <t>ショクシュ</t>
    </rPh>
    <rPh sb="9" eb="10">
      <t>メイ</t>
    </rPh>
    <rPh sb="11" eb="13">
      <t>ニュウリョク</t>
    </rPh>
    <phoneticPr fontId="19"/>
  </si>
  <si>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9"/>
  </si>
  <si>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9"/>
  </si>
  <si>
    <t>従業者の勤務の体制及び勤務形態一覧表　</t>
  </si>
  <si>
    <t>サービス種別（</t>
    <rPh sb="4" eb="6">
      <t>シュベツ</t>
    </rPh>
    <phoneticPr fontId="19"/>
  </si>
  <si>
    <t>介護予防通所介護相当サービス</t>
    <rPh sb="0" eb="2">
      <t>カイゴ</t>
    </rPh>
    <rPh sb="2" eb="4">
      <t>ヨボウ</t>
    </rPh>
    <rPh sb="4" eb="6">
      <t>ツウショ</t>
    </rPh>
    <rPh sb="6" eb="8">
      <t>カイゴ</t>
    </rPh>
    <rPh sb="8" eb="10">
      <t>ソウトウ</t>
    </rPh>
    <phoneticPr fontId="19"/>
  </si>
  <si>
    <t>(</t>
    <phoneticPr fontId="19"/>
  </si>
  <si>
    <t>)</t>
    <phoneticPr fontId="19"/>
  </si>
  <si>
    <t>事業所名（</t>
    <rPh sb="0" eb="3">
      <t>ジギョウショ</t>
    </rPh>
    <rPh sb="3" eb="4">
      <t>メイ</t>
    </rPh>
    <phoneticPr fontId="19"/>
  </si>
  <si>
    <t>(4) 事業所全体のサービス提供単位数</t>
    <phoneticPr fontId="19"/>
  </si>
  <si>
    <t>単位</t>
    <rPh sb="0" eb="2">
      <t>タンイ</t>
    </rPh>
    <phoneticPr fontId="19"/>
  </si>
  <si>
    <t>単位目</t>
    <rPh sb="0" eb="2">
      <t>タンイ</t>
    </rPh>
    <rPh sb="2" eb="3">
      <t>メ</t>
    </rPh>
    <phoneticPr fontId="19"/>
  </si>
  <si>
    <t xml:space="preserve">(5) 当該サービス提供単位のサービス提供時間 </t>
    <rPh sb="4" eb="6">
      <t>トウガイ</t>
    </rPh>
    <rPh sb="10" eb="12">
      <t>テイキョウ</t>
    </rPh>
    <rPh sb="12" eb="14">
      <t>タンイ</t>
    </rPh>
    <rPh sb="19" eb="21">
      <t>テイキョウ</t>
    </rPh>
    <rPh sb="21" eb="23">
      <t>ジカン</t>
    </rPh>
    <phoneticPr fontId="19"/>
  </si>
  <si>
    <t>～</t>
    <phoneticPr fontId="19"/>
  </si>
  <si>
    <t>（計</t>
    <rPh sb="1" eb="2">
      <t>ケイ</t>
    </rPh>
    <phoneticPr fontId="19"/>
  </si>
  <si>
    <t>時間）</t>
    <rPh sb="0" eb="2">
      <t>ジカン</t>
    </rPh>
    <phoneticPr fontId="19"/>
  </si>
  <si>
    <t>(6) 
職種</t>
    <phoneticPr fontId="9"/>
  </si>
  <si>
    <t>(7)
勤務
形態</t>
    <phoneticPr fontId="9"/>
  </si>
  <si>
    <t>(8)
資格</t>
    <rPh sb="4" eb="6">
      <t>シカク</t>
    </rPh>
    <phoneticPr fontId="19"/>
  </si>
  <si>
    <t>(9) 氏　名</t>
    <phoneticPr fontId="9"/>
  </si>
  <si>
    <t>(10)</t>
    <phoneticPr fontId="19"/>
  </si>
  <si>
    <t>(12)
週平均
勤務時間
数</t>
    <phoneticPr fontId="19"/>
  </si>
  <si>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9"/>
  </si>
  <si>
    <t>シフト記号</t>
    <phoneticPr fontId="19"/>
  </si>
  <si>
    <t>勤務時間数</t>
    <rPh sb="0" eb="2">
      <t>キンム</t>
    </rPh>
    <rPh sb="2" eb="4">
      <t>ジカン</t>
    </rPh>
    <rPh sb="4" eb="5">
      <t>スウ</t>
    </rPh>
    <phoneticPr fontId="19"/>
  </si>
  <si>
    <t>サービス提供時間内
の勤務時間数</t>
    <rPh sb="4" eb="6">
      <t>テイキョウ</t>
    </rPh>
    <rPh sb="6" eb="9">
      <t>ジカンナイ</t>
    </rPh>
    <rPh sb="11" eb="13">
      <t>キンム</t>
    </rPh>
    <rPh sb="13" eb="15">
      <t>ジカン</t>
    </rPh>
    <rPh sb="15" eb="16">
      <t>スウ</t>
    </rPh>
    <phoneticPr fontId="19"/>
  </si>
  <si>
    <t>シフト記号</t>
    <phoneticPr fontId="19"/>
  </si>
  <si>
    <t>シフト記号</t>
    <phoneticPr fontId="19"/>
  </si>
  <si>
    <t>シフト記号</t>
    <phoneticPr fontId="19"/>
  </si>
  <si>
    <t>シフト記号</t>
    <phoneticPr fontId="19"/>
  </si>
  <si>
    <t>シフト記号</t>
    <phoneticPr fontId="19"/>
  </si>
  <si>
    <t>(14) サービス提供時間内の勤務延時間数（生活相談員）</t>
    <rPh sb="9" eb="11">
      <t>テイキョウ</t>
    </rPh>
    <rPh sb="11" eb="13">
      <t>ジカン</t>
    </rPh>
    <rPh sb="13" eb="14">
      <t>ナイ</t>
    </rPh>
    <phoneticPr fontId="19"/>
  </si>
  <si>
    <t>(15) サービス提供時間内の勤務延時間数（介護職員）</t>
    <rPh sb="9" eb="11">
      <t>テイキョウ</t>
    </rPh>
    <rPh sb="11" eb="13">
      <t>ジカン</t>
    </rPh>
    <rPh sb="13" eb="14">
      <t>ナイ</t>
    </rPh>
    <phoneticPr fontId="19"/>
  </si>
  <si>
    <t>(16) 利用者数　　　</t>
  </si>
  <si>
    <t>(17) サービス提供時間（平均提供時間）</t>
    <rPh sb="9" eb="11">
      <t>テイキョウ</t>
    </rPh>
    <rPh sb="11" eb="13">
      <t>ジカン</t>
    </rPh>
    <rPh sb="14" eb="16">
      <t>ヘイキン</t>
    </rPh>
    <rPh sb="16" eb="18">
      <t>テイキョウ</t>
    </rPh>
    <rPh sb="18" eb="20">
      <t>ジカン</t>
    </rPh>
    <phoneticPr fontId="19"/>
  </si>
  <si>
    <t>(18) 確保すべき介護職員の勤務時間数　　　</t>
    <rPh sb="5" eb="7">
      <t>カクホ</t>
    </rPh>
    <rPh sb="10" eb="12">
      <t>カイゴ</t>
    </rPh>
    <rPh sb="12" eb="14">
      <t>ショクイン</t>
    </rPh>
    <rPh sb="15" eb="17">
      <t>キンム</t>
    </rPh>
    <rPh sb="17" eb="20">
      <t>ジカンスウ</t>
    </rPh>
    <phoneticPr fontId="19"/>
  </si>
  <si>
    <t>（参考）
(19) 1日の職種別人員内訳</t>
    <rPh sb="1" eb="3">
      <t>サンコウ</t>
    </rPh>
    <rPh sb="11" eb="12">
      <t>ニチ</t>
    </rPh>
    <rPh sb="13" eb="16">
      <t>ショクシュベツ</t>
    </rPh>
    <rPh sb="16" eb="17">
      <t>ニン</t>
    </rPh>
    <rPh sb="17" eb="18">
      <t>イン</t>
    </rPh>
    <rPh sb="18" eb="19">
      <t>ウチ</t>
    </rPh>
    <rPh sb="19" eb="20">
      <t>ヤク</t>
    </rPh>
    <phoneticPr fontId="19"/>
  </si>
  <si>
    <t>生活相談員</t>
    <rPh sb="0" eb="2">
      <t>セイカツ</t>
    </rPh>
    <rPh sb="2" eb="5">
      <t>ソウダンイン</t>
    </rPh>
    <phoneticPr fontId="19"/>
  </si>
  <si>
    <t>看護職員</t>
    <rPh sb="0" eb="2">
      <t>カンゴ</t>
    </rPh>
    <rPh sb="2" eb="4">
      <t>ショクイン</t>
    </rPh>
    <phoneticPr fontId="19"/>
  </si>
  <si>
    <t>介護職員</t>
    <rPh sb="0" eb="2">
      <t>カイゴ</t>
    </rPh>
    <rPh sb="2" eb="4">
      <t>ショクイン</t>
    </rPh>
    <phoneticPr fontId="19"/>
  </si>
  <si>
    <t>機能訓練指導員</t>
    <rPh sb="0" eb="2">
      <t>キノウ</t>
    </rPh>
    <rPh sb="2" eb="4">
      <t>クンレン</t>
    </rPh>
    <rPh sb="4" eb="7">
      <t>シドウイン</t>
    </rPh>
    <phoneticPr fontId="19"/>
  </si>
  <si>
    <t>（小平市総合事業通所型サービス事業を事業所所在地以外の場所で一部実施する場合）</t>
    <rPh sb="1" eb="4">
      <t>コダイラシ</t>
    </rPh>
    <rPh sb="4" eb="8">
      <t>ソウゴウジギョウ</t>
    </rPh>
    <rPh sb="10" eb="11">
      <t>ガタ</t>
    </rPh>
    <rPh sb="15" eb="17">
      <t>ジギョウ</t>
    </rPh>
    <rPh sb="18" eb="20">
      <t>ジギョウ</t>
    </rPh>
    <rPh sb="20" eb="21">
      <t>ショ</t>
    </rPh>
    <rPh sb="21" eb="24">
      <t>ショザイチ</t>
    </rPh>
    <rPh sb="24" eb="26">
      <t>イガイ</t>
    </rPh>
    <rPh sb="27" eb="29">
      <t>バショ</t>
    </rPh>
    <rPh sb="30" eb="32">
      <t>イチブ</t>
    </rPh>
    <rPh sb="32" eb="34">
      <t>ジッシ</t>
    </rPh>
    <rPh sb="36" eb="38">
      <t>バアイ</t>
    </rPh>
    <phoneticPr fontId="9"/>
  </si>
  <si>
    <t>付表２別紙 小平市総合事業通所型サービス事業所の指定に係る記載事項記入欄不足時の資料</t>
    <rPh sb="0" eb="2">
      <t>フヒョウ</t>
    </rPh>
    <rPh sb="3" eb="5">
      <t>ベッシ</t>
    </rPh>
    <rPh sb="6" eb="9">
      <t>コダイラシ</t>
    </rPh>
    <rPh sb="9" eb="11">
      <t>ソウゴウ</t>
    </rPh>
    <rPh sb="11" eb="13">
      <t>ジギョウ</t>
    </rPh>
    <phoneticPr fontId="9"/>
  </si>
  <si>
    <t>■シフト記号表（勤務時間帯）</t>
    <rPh sb="4" eb="6">
      <t>キゴウ</t>
    </rPh>
    <rPh sb="6" eb="7">
      <t>ヒョウ</t>
    </rPh>
    <rPh sb="8" eb="10">
      <t>キンム</t>
    </rPh>
    <rPh sb="10" eb="13">
      <t>ジカンタイ</t>
    </rPh>
    <phoneticPr fontId="19"/>
  </si>
  <si>
    <t>※24時間表記</t>
  </si>
  <si>
    <t>休憩時間1時間は「1:00」、休憩時間45分は「00:45」と入力してください。</t>
    <phoneticPr fontId="19"/>
  </si>
  <si>
    <t>勤務時間</t>
    <rPh sb="0" eb="2">
      <t>キンム</t>
    </rPh>
    <rPh sb="2" eb="4">
      <t>ジカン</t>
    </rPh>
    <phoneticPr fontId="19"/>
  </si>
  <si>
    <t>サービス提供時間</t>
    <rPh sb="4" eb="6">
      <t>テイキョウ</t>
    </rPh>
    <rPh sb="6" eb="8">
      <t>ジカン</t>
    </rPh>
    <phoneticPr fontId="19"/>
  </si>
  <si>
    <t>サービス提供時間内の勤務時間</t>
    <rPh sb="4" eb="6">
      <t>テイキョウ</t>
    </rPh>
    <rPh sb="6" eb="8">
      <t>ジカン</t>
    </rPh>
    <rPh sb="8" eb="9">
      <t>ナイ</t>
    </rPh>
    <rPh sb="10" eb="12">
      <t>キンム</t>
    </rPh>
    <rPh sb="12" eb="14">
      <t>ジカン</t>
    </rPh>
    <phoneticPr fontId="19"/>
  </si>
  <si>
    <t>自由記載欄</t>
    <rPh sb="0" eb="2">
      <t>ジユウ</t>
    </rPh>
    <rPh sb="2" eb="4">
      <t>キサイ</t>
    </rPh>
    <rPh sb="4" eb="5">
      <t>ラン</t>
    </rPh>
    <phoneticPr fontId="19"/>
  </si>
  <si>
    <t>始業時刻</t>
    <rPh sb="0" eb="2">
      <t>シギョウ</t>
    </rPh>
    <rPh sb="2" eb="4">
      <t>ジコク</t>
    </rPh>
    <phoneticPr fontId="19"/>
  </si>
  <si>
    <t>終業時刻</t>
    <rPh sb="0" eb="2">
      <t>シュウギョウ</t>
    </rPh>
    <rPh sb="2" eb="4">
      <t>ジコク</t>
    </rPh>
    <phoneticPr fontId="19"/>
  </si>
  <si>
    <t>うち、休憩時間</t>
    <rPh sb="3" eb="5">
      <t>キュウケイ</t>
    </rPh>
    <rPh sb="5" eb="7">
      <t>ジカン</t>
    </rPh>
    <phoneticPr fontId="19"/>
  </si>
  <si>
    <t>開始時刻</t>
    <rPh sb="0" eb="2">
      <t>カイシ</t>
    </rPh>
    <rPh sb="2" eb="4">
      <t>ジコク</t>
    </rPh>
    <phoneticPr fontId="19"/>
  </si>
  <si>
    <t>終了時刻</t>
    <rPh sb="0" eb="2">
      <t>シュウリョウ</t>
    </rPh>
    <rPh sb="2" eb="4">
      <t>ジコク</t>
    </rPh>
    <phoneticPr fontId="19"/>
  </si>
  <si>
    <t>a</t>
    <phoneticPr fontId="19"/>
  </si>
  <si>
    <t>：</t>
    <phoneticPr fontId="19"/>
  </si>
  <si>
    <t>～</t>
    <phoneticPr fontId="19"/>
  </si>
  <si>
    <t>（</t>
    <phoneticPr fontId="19"/>
  </si>
  <si>
    <t>)</t>
    <phoneticPr fontId="19"/>
  </si>
  <si>
    <t>～</t>
    <phoneticPr fontId="19"/>
  </si>
  <si>
    <t>b</t>
    <phoneticPr fontId="19"/>
  </si>
  <si>
    <t>：</t>
    <phoneticPr fontId="19"/>
  </si>
  <si>
    <t>（</t>
    <phoneticPr fontId="19"/>
  </si>
  <si>
    <t>)</t>
    <phoneticPr fontId="19"/>
  </si>
  <si>
    <t>c</t>
    <phoneticPr fontId="19"/>
  </si>
  <si>
    <t>：</t>
    <phoneticPr fontId="19"/>
  </si>
  <si>
    <t>（</t>
    <phoneticPr fontId="19"/>
  </si>
  <si>
    <t>)</t>
    <phoneticPr fontId="19"/>
  </si>
  <si>
    <t>～</t>
    <phoneticPr fontId="19"/>
  </si>
  <si>
    <t>d</t>
    <phoneticPr fontId="19"/>
  </si>
  <si>
    <t>（</t>
    <phoneticPr fontId="19"/>
  </si>
  <si>
    <t>e</t>
    <phoneticPr fontId="19"/>
  </si>
  <si>
    <t>f</t>
    <phoneticPr fontId="19"/>
  </si>
  <si>
    <t>（</t>
    <phoneticPr fontId="19"/>
  </si>
  <si>
    <t>)</t>
    <phoneticPr fontId="19"/>
  </si>
  <si>
    <t>～</t>
    <phoneticPr fontId="19"/>
  </si>
  <si>
    <t>g</t>
    <phoneticPr fontId="19"/>
  </si>
  <si>
    <t>h</t>
    <phoneticPr fontId="19"/>
  </si>
  <si>
    <t>i</t>
    <phoneticPr fontId="19"/>
  </si>
  <si>
    <t>：</t>
    <phoneticPr fontId="19"/>
  </si>
  <si>
    <t>j</t>
    <phoneticPr fontId="19"/>
  </si>
  <si>
    <t>k</t>
    <phoneticPr fontId="19"/>
  </si>
  <si>
    <t>l</t>
    <phoneticPr fontId="19"/>
  </si>
  <si>
    <t>m</t>
    <phoneticPr fontId="19"/>
  </si>
  <si>
    <t>n</t>
    <phoneticPr fontId="19"/>
  </si>
  <si>
    <t>o</t>
    <phoneticPr fontId="19"/>
  </si>
  <si>
    <t>p</t>
    <phoneticPr fontId="19"/>
  </si>
  <si>
    <t>q</t>
    <phoneticPr fontId="19"/>
  </si>
  <si>
    <t>r</t>
    <phoneticPr fontId="19"/>
  </si>
  <si>
    <t>s</t>
    <phoneticPr fontId="19"/>
  </si>
  <si>
    <t>t</t>
    <phoneticPr fontId="19"/>
  </si>
  <si>
    <t>u</t>
    <phoneticPr fontId="19"/>
  </si>
  <si>
    <t>v</t>
    <phoneticPr fontId="19"/>
  </si>
  <si>
    <t>w</t>
    <phoneticPr fontId="19"/>
  </si>
  <si>
    <t>x</t>
    <phoneticPr fontId="19"/>
  </si>
  <si>
    <t>y</t>
    <phoneticPr fontId="19"/>
  </si>
  <si>
    <t>z</t>
    <phoneticPr fontId="19"/>
  </si>
  <si>
    <t>休</t>
    <rPh sb="0" eb="1">
      <t>ヤス</t>
    </rPh>
    <phoneticPr fontId="19"/>
  </si>
  <si>
    <t>：</t>
    <phoneticPr fontId="19"/>
  </si>
  <si>
    <t>～</t>
    <phoneticPr fontId="19"/>
  </si>
  <si>
    <t>（</t>
    <phoneticPr fontId="19"/>
  </si>
  <si>
    <t>)</t>
    <phoneticPr fontId="19"/>
  </si>
  <si>
    <t>休日</t>
    <rPh sb="0" eb="2">
      <t>キュウジツ</t>
    </rPh>
    <phoneticPr fontId="19"/>
  </si>
  <si>
    <t>-</t>
    <phoneticPr fontId="19"/>
  </si>
  <si>
    <t>・職種ごとの勤務時間を「○：○○～○：○○」と表記することが困難な場合は、No21～30を活用し、勤務時間数のみを入力してください。</t>
    <rPh sb="45" eb="47">
      <t>カツヨウ</t>
    </rPh>
    <phoneticPr fontId="19"/>
  </si>
  <si>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19"/>
  </si>
  <si>
    <t>・シフト記号が足りない場合は、適宜、行を追加してください。</t>
    <rPh sb="4" eb="6">
      <t>キゴウ</t>
    </rPh>
    <rPh sb="7" eb="8">
      <t>タ</t>
    </rPh>
    <rPh sb="11" eb="13">
      <t>バアイ</t>
    </rPh>
    <rPh sb="15" eb="17">
      <t>テキギ</t>
    </rPh>
    <rPh sb="18" eb="19">
      <t>ギョウ</t>
    </rPh>
    <rPh sb="20" eb="22">
      <t>ツイカ</t>
    </rPh>
    <phoneticPr fontId="19"/>
  </si>
  <si>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19"/>
  </si>
  <si>
    <t>・ 介護予防通所介護相当サービスにおける「確保すべき従業者の勤務延時間数」には、「最低限確保すべきとされている程度の休憩時間は含めて差し支えない」としており、</t>
    <rPh sb="2" eb="4">
      <t>カイゴ</t>
    </rPh>
    <rPh sb="4" eb="6">
      <t>ヨボウ</t>
    </rPh>
    <rPh sb="6" eb="8">
      <t>ツウショ</t>
    </rPh>
    <rPh sb="8" eb="10">
      <t>カイゴ</t>
    </rPh>
    <rPh sb="10" eb="12">
      <t>ソウトウ</t>
    </rPh>
    <rPh sb="21" eb="23">
      <t>カクホ</t>
    </rPh>
    <rPh sb="26" eb="29">
      <t>ジュウギョウシャ</t>
    </rPh>
    <rPh sb="30" eb="32">
      <t>キンム</t>
    </rPh>
    <rPh sb="32" eb="33">
      <t>ノ</t>
    </rPh>
    <rPh sb="33" eb="35">
      <t>ジカン</t>
    </rPh>
    <rPh sb="35" eb="36">
      <t>スウ</t>
    </rPh>
    <rPh sb="41" eb="44">
      <t>サイテイゲン</t>
    </rPh>
    <rPh sb="44" eb="46">
      <t>カクホ</t>
    </rPh>
    <rPh sb="55" eb="57">
      <t>テイド</t>
    </rPh>
    <rPh sb="58" eb="60">
      <t>キュウケイ</t>
    </rPh>
    <rPh sb="60" eb="62">
      <t>ジカン</t>
    </rPh>
    <rPh sb="63" eb="64">
      <t>フク</t>
    </rPh>
    <rPh sb="66" eb="67">
      <t>サ</t>
    </rPh>
    <rPh sb="68" eb="69">
      <t>ツカ</t>
    </rPh>
    <phoneticPr fontId="19"/>
  </si>
  <si>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19"/>
  </si>
  <si>
    <t>従業者の勤務の体制及び勤務形態一覧表　記入方法　（通所型サービス）</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ツウショ</t>
    </rPh>
    <rPh sb="27" eb="28">
      <t>ガタ</t>
    </rPh>
    <phoneticPr fontId="9"/>
  </si>
  <si>
    <t>下記の記入方法に従って、入力してください。</t>
    <phoneticPr fontId="19"/>
  </si>
  <si>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9"/>
  </si>
  <si>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19"/>
  </si>
  <si>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19"/>
  </si>
  <si>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19"/>
  </si>
  <si>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9"/>
  </si>
  <si>
    <t>非常勤で兼務</t>
    <rPh sb="0" eb="1">
      <t>ヒ</t>
    </rPh>
    <rPh sb="1" eb="3">
      <t>ジョウキン</t>
    </rPh>
    <rPh sb="4" eb="6">
      <t>ケンム</t>
    </rPh>
    <phoneticPr fontId="19"/>
  </si>
  <si>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9"/>
  </si>
  <si>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9"/>
  </si>
  <si>
    <t>　(9) 従業者の氏名を記入してください。</t>
    <rPh sb="5" eb="8">
      <t>ジュウギョウシャ</t>
    </rPh>
    <rPh sb="9" eb="11">
      <t>シメイ</t>
    </rPh>
    <rPh sb="12" eb="14">
      <t>キニュウ</t>
    </rPh>
    <phoneticPr fontId="19"/>
  </si>
  <si>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19"/>
  </si>
  <si>
    <t>　　  ※ 指定基準の確認に際しては、４週分の入力で差し支えありません。</t>
  </si>
  <si>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19"/>
  </si>
  <si>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19"/>
  </si>
  <si>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9"/>
  </si>
  <si>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19"/>
  </si>
  <si>
    <t>　　　 その他、特記事項欄としてもご活用ください。</t>
    <rPh sb="6" eb="7">
      <t>タ</t>
    </rPh>
    <rPh sb="8" eb="10">
      <t>トッキ</t>
    </rPh>
    <rPh sb="10" eb="12">
      <t>ジコウ</t>
    </rPh>
    <rPh sb="12" eb="13">
      <t>ラン</t>
    </rPh>
    <rPh sb="18" eb="20">
      <t>カツヨウ</t>
    </rPh>
    <phoneticPr fontId="19"/>
  </si>
  <si>
    <t>　(14)介護予防通所介護相当サービスの場合の生活相談員がサービス提供時間内に勤務する時間数の合計（勤務延時間数）が自動計算されますので、誤りがないか確認してください。</t>
    <rPh sb="20" eb="22">
      <t>バアイ</t>
    </rPh>
    <rPh sb="23" eb="25">
      <t>セイカツ</t>
    </rPh>
    <rPh sb="25" eb="28">
      <t>ソウダンイン</t>
    </rPh>
    <rPh sb="33" eb="35">
      <t>テイキョウ</t>
    </rPh>
    <rPh sb="35" eb="37">
      <t>ジカン</t>
    </rPh>
    <rPh sb="37" eb="38">
      <t>ナイ</t>
    </rPh>
    <rPh sb="39" eb="41">
      <t>キンム</t>
    </rPh>
    <rPh sb="43" eb="45">
      <t>ジカン</t>
    </rPh>
    <rPh sb="45" eb="46">
      <t>スウ</t>
    </rPh>
    <rPh sb="47" eb="49">
      <t>ゴウケイ</t>
    </rPh>
    <rPh sb="50" eb="52">
      <t>キンム</t>
    </rPh>
    <rPh sb="52" eb="53">
      <t>エン</t>
    </rPh>
    <rPh sb="53" eb="55">
      <t>ジカン</t>
    </rPh>
    <rPh sb="55" eb="56">
      <t>スウ</t>
    </rPh>
    <rPh sb="58" eb="60">
      <t>ジドウ</t>
    </rPh>
    <rPh sb="60" eb="62">
      <t>ケイサン</t>
    </rPh>
    <rPh sb="69" eb="70">
      <t>アヤマ</t>
    </rPh>
    <rPh sb="75" eb="77">
      <t>カクニン</t>
    </rPh>
    <phoneticPr fontId="19"/>
  </si>
  <si>
    <t>　(15) 介護職員がサービス提供時間内に勤務する時間数の合計（勤務延時間数）が自動計算されますので、誤りがないか確認してください。</t>
    <rPh sb="6" eb="8">
      <t>カイゴ</t>
    </rPh>
    <rPh sb="8" eb="10">
      <t>ショクイン</t>
    </rPh>
    <rPh sb="15" eb="17">
      <t>テイキョウ</t>
    </rPh>
    <rPh sb="17" eb="19">
      <t>ジカン</t>
    </rPh>
    <rPh sb="19" eb="20">
      <t>ナイ</t>
    </rPh>
    <rPh sb="21" eb="23">
      <t>キンム</t>
    </rPh>
    <rPh sb="25" eb="27">
      <t>ジカン</t>
    </rPh>
    <rPh sb="27" eb="28">
      <t>スウ</t>
    </rPh>
    <rPh sb="29" eb="31">
      <t>ゴウケイ</t>
    </rPh>
    <rPh sb="32" eb="34">
      <t>キンム</t>
    </rPh>
    <rPh sb="34" eb="35">
      <t>エン</t>
    </rPh>
    <rPh sb="35" eb="37">
      <t>ジカン</t>
    </rPh>
    <rPh sb="37" eb="38">
      <t>スウ</t>
    </rPh>
    <rPh sb="40" eb="42">
      <t>ジドウ</t>
    </rPh>
    <rPh sb="42" eb="44">
      <t>ケイサン</t>
    </rPh>
    <rPh sb="51" eb="52">
      <t>アヤマ</t>
    </rPh>
    <rPh sb="57" eb="59">
      <t>カクニン</t>
    </rPh>
    <phoneticPr fontId="19"/>
  </si>
  <si>
    <t>　(16)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19"/>
  </si>
  <si>
    <t>　(17)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19"/>
  </si>
  <si>
    <t>　(18) 介護予防通所介護相当サービスの場合の確保すべき介護職員の勤務時間数が自動計算されます。（(15)(16)を入力しないと計算されません。）</t>
    <rPh sb="21" eb="23">
      <t>バアイ</t>
    </rPh>
    <rPh sb="24" eb="26">
      <t>カクホ</t>
    </rPh>
    <rPh sb="29" eb="31">
      <t>カイゴ</t>
    </rPh>
    <rPh sb="31" eb="33">
      <t>ショクイン</t>
    </rPh>
    <rPh sb="34" eb="36">
      <t>キンム</t>
    </rPh>
    <rPh sb="36" eb="39">
      <t>ジカンスウ</t>
    </rPh>
    <rPh sb="40" eb="42">
      <t>ジドウ</t>
    </rPh>
    <rPh sb="42" eb="44">
      <t>ケイサン</t>
    </rPh>
    <rPh sb="59" eb="61">
      <t>ニュウリョク</t>
    </rPh>
    <rPh sb="65" eb="67">
      <t>ケイサン</t>
    </rPh>
    <phoneticPr fontId="19"/>
  </si>
  <si>
    <t xml:space="preserve"> （参考）</t>
    <rPh sb="2" eb="4">
      <t>サンコウ</t>
    </rPh>
    <phoneticPr fontId="19"/>
  </si>
  <si>
    <t>　(19)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19"/>
  </si>
  <si>
    <t>　　　（追加した職種の人員内訳を自動計算させるためには、職種名称は(5)職種と一致させる必要があります。）</t>
    <rPh sb="4" eb="6">
      <t>ツイカ</t>
    </rPh>
    <rPh sb="8" eb="10">
      <t>ショクシュ</t>
    </rPh>
    <rPh sb="11" eb="13">
      <t>ジンイン</t>
    </rPh>
    <rPh sb="13" eb="15">
      <t>ウチワケ</t>
    </rPh>
    <rPh sb="16" eb="18">
      <t>ジドウ</t>
    </rPh>
    <rPh sb="18" eb="20">
      <t>ケイサン</t>
    </rPh>
    <rPh sb="28" eb="30">
      <t>ショクシュ</t>
    </rPh>
    <rPh sb="30" eb="32">
      <t>メイショウ</t>
    </rPh>
    <rPh sb="36" eb="38">
      <t>ショクシュ</t>
    </rPh>
    <rPh sb="39" eb="41">
      <t>イッチ</t>
    </rPh>
    <rPh sb="44" eb="46">
      <t>ヒツヨウ</t>
    </rPh>
    <phoneticPr fontId="19"/>
  </si>
  <si>
    <t>社会福祉士</t>
    <rPh sb="0" eb="2">
      <t>シャカイ</t>
    </rPh>
    <rPh sb="2" eb="5">
      <t>フクシシ</t>
    </rPh>
    <phoneticPr fontId="70"/>
  </si>
  <si>
    <t>理学療法士</t>
    <rPh sb="0" eb="2">
      <t>リガク</t>
    </rPh>
    <rPh sb="2" eb="5">
      <t>リョウホウシ</t>
    </rPh>
    <phoneticPr fontId="19"/>
  </si>
  <si>
    <t>作業療法士</t>
    <rPh sb="0" eb="2">
      <t>サギョウ</t>
    </rPh>
    <rPh sb="2" eb="5">
      <t>リョウホウシ</t>
    </rPh>
    <phoneticPr fontId="19"/>
  </si>
  <si>
    <t>精神保健福祉士</t>
    <rPh sb="0" eb="2">
      <t>セイシン</t>
    </rPh>
    <rPh sb="2" eb="4">
      <t>ホケン</t>
    </rPh>
    <rPh sb="4" eb="7">
      <t>フクシシ</t>
    </rPh>
    <phoneticPr fontId="19"/>
  </si>
  <si>
    <t>言語聴覚士</t>
    <rPh sb="0" eb="2">
      <t>ゲンゴ</t>
    </rPh>
    <rPh sb="2" eb="5">
      <t>チョウカクシ</t>
    </rPh>
    <phoneticPr fontId="19"/>
  </si>
  <si>
    <t>柔道整復師</t>
    <rPh sb="0" eb="2">
      <t>ジュウドウ</t>
    </rPh>
    <rPh sb="2" eb="5">
      <t>セイフクシ</t>
    </rPh>
    <phoneticPr fontId="19"/>
  </si>
  <si>
    <t>あん摩マッサージ指圧師</t>
    <rPh sb="2" eb="3">
      <t>マ</t>
    </rPh>
    <rPh sb="8" eb="11">
      <t>シアツシ</t>
    </rPh>
    <phoneticPr fontId="19"/>
  </si>
  <si>
    <t>はり師</t>
    <rPh sb="2" eb="3">
      <t>シ</t>
    </rPh>
    <phoneticPr fontId="19"/>
  </si>
  <si>
    <t>きゅう師</t>
    <rPh sb="3" eb="4">
      <t>シ</t>
    </rPh>
    <phoneticPr fontId="19"/>
  </si>
  <si>
    <t>　C12～L12・・・「職種」</t>
    <rPh sb="12" eb="14">
      <t>ショクシュ</t>
    </rPh>
    <phoneticPr fontId="19"/>
  </si>
  <si>
    <t>　D列・・・「生活相談員」</t>
    <rPh sb="2" eb="3">
      <t>レツ</t>
    </rPh>
    <rPh sb="7" eb="9">
      <t>セイカツ</t>
    </rPh>
    <rPh sb="9" eb="12">
      <t>ソウダンイン</t>
    </rPh>
    <phoneticPr fontId="19"/>
  </si>
  <si>
    <t>　E列・・・「看護職員」</t>
    <rPh sb="2" eb="3">
      <t>レツ</t>
    </rPh>
    <rPh sb="7" eb="9">
      <t>カンゴ</t>
    </rPh>
    <rPh sb="9" eb="11">
      <t>ショクイン</t>
    </rPh>
    <phoneticPr fontId="19"/>
  </si>
  <si>
    <t>　F列・・・「介護職員」</t>
    <rPh sb="2" eb="3">
      <t>レツ</t>
    </rPh>
    <rPh sb="7" eb="9">
      <t>カイゴ</t>
    </rPh>
    <rPh sb="9" eb="11">
      <t>ショクイン</t>
    </rPh>
    <phoneticPr fontId="19"/>
  </si>
  <si>
    <t>　G列・・・「機能訓練指導員」</t>
    <rPh sb="2" eb="3">
      <t>レツ</t>
    </rPh>
    <rPh sb="7" eb="9">
      <t>キノウ</t>
    </rPh>
    <rPh sb="9" eb="11">
      <t>クンレン</t>
    </rPh>
    <rPh sb="11" eb="14">
      <t>シドウイン</t>
    </rPh>
    <phoneticPr fontId="19"/>
  </si>
  <si>
    <t>B</t>
    <phoneticPr fontId="19"/>
  </si>
  <si>
    <t>C</t>
    <phoneticPr fontId="19"/>
  </si>
  <si>
    <t>D</t>
    <phoneticPr fontId="19"/>
  </si>
  <si>
    <t>No</t>
    <phoneticPr fontId="19"/>
  </si>
  <si>
    <t>緩和した基準による通所型サービス</t>
    <phoneticPr fontId="19"/>
  </si>
  <si>
    <t>ー</t>
    <phoneticPr fontId="19"/>
  </si>
  <si>
    <t>ー</t>
    <phoneticPr fontId="19"/>
  </si>
  <si>
    <t>ー</t>
    <phoneticPr fontId="19"/>
  </si>
  <si>
    <t>ー</t>
    <phoneticPr fontId="19"/>
  </si>
  <si>
    <t>社会福祉主事任用資格</t>
    <phoneticPr fontId="19"/>
  </si>
  <si>
    <t>ー</t>
  </si>
  <si>
    <t>A</t>
  </si>
  <si>
    <t>○○　○○</t>
    <phoneticPr fontId="19"/>
  </si>
  <si>
    <t>a</t>
  </si>
  <si>
    <t>B</t>
  </si>
  <si>
    <t>社会福祉主事任用資格</t>
  </si>
  <si>
    <t>D</t>
  </si>
  <si>
    <t>様式第２号の２</t>
    <rPh sb="0" eb="2">
      <t>ヨウシキ</t>
    </rPh>
    <rPh sb="2" eb="3">
      <t>ダイ</t>
    </rPh>
    <rPh sb="4" eb="5">
      <t>ゴウ</t>
    </rPh>
    <phoneticPr fontId="9"/>
  </si>
  <si>
    <r>
      <t>事業所</t>
    </r>
    <r>
      <rPr>
        <sz val="11"/>
        <rFont val="ＭＳ Ｐゴシック"/>
        <family val="3"/>
        <charset val="128"/>
      </rPr>
      <t>名</t>
    </r>
    <rPh sb="0" eb="3">
      <t>ジギョウショ</t>
    </rPh>
    <rPh sb="3" eb="4">
      <t>ナ</t>
    </rPh>
    <phoneticPr fontId="9"/>
  </si>
  <si>
    <t>備考　1</t>
    <rPh sb="0" eb="2">
      <t>ビコウ</t>
    </rPh>
    <phoneticPr fontId="9"/>
  </si>
  <si>
    <t>　必ずしも本様式によらず、各室の用途及び面積の分かるものであれば、既存の平面図等をもって提出書類として差し支えありません。</t>
    <rPh sb="1" eb="2">
      <t>カナラ</t>
    </rPh>
    <rPh sb="5" eb="6">
      <t>ホン</t>
    </rPh>
    <rPh sb="6" eb="8">
      <t>ヨウシキ</t>
    </rPh>
    <rPh sb="13" eb="15">
      <t>カクシツ</t>
    </rPh>
    <rPh sb="16" eb="18">
      <t>ヨウト</t>
    </rPh>
    <rPh sb="18" eb="19">
      <t>オヨ</t>
    </rPh>
    <rPh sb="20" eb="22">
      <t>メンセキ</t>
    </rPh>
    <rPh sb="23" eb="24">
      <t>ワ</t>
    </rPh>
    <rPh sb="33" eb="35">
      <t>キゾン</t>
    </rPh>
    <rPh sb="36" eb="39">
      <t>ヘイメンズ</t>
    </rPh>
    <rPh sb="39" eb="40">
      <t>トウ</t>
    </rPh>
    <rPh sb="44" eb="46">
      <t>テイシュツ</t>
    </rPh>
    <rPh sb="46" eb="48">
      <t>ショルイ</t>
    </rPh>
    <rPh sb="51" eb="52">
      <t>サ</t>
    </rPh>
    <rPh sb="53" eb="54">
      <t>ツカ</t>
    </rPh>
    <phoneticPr fontId="9"/>
  </si>
  <si>
    <t>　各室の用途及び面積を記載してください。</t>
    <phoneticPr fontId="9"/>
  </si>
  <si>
    <t>　当該事業の専用部分と他との共用部分を色分けする等使用関係を分かり易く表示してください。</t>
    <rPh sb="1" eb="3">
      <t>トウガイ</t>
    </rPh>
    <rPh sb="3" eb="5">
      <t>ジギョウ</t>
    </rPh>
    <rPh sb="6" eb="8">
      <t>センヨウ</t>
    </rPh>
    <rPh sb="8" eb="10">
      <t>ブブン</t>
    </rPh>
    <rPh sb="11" eb="12">
      <t>タ</t>
    </rPh>
    <rPh sb="14" eb="16">
      <t>キョウヨウ</t>
    </rPh>
    <rPh sb="16" eb="18">
      <t>ブブン</t>
    </rPh>
    <rPh sb="19" eb="21">
      <t>イロワ</t>
    </rPh>
    <rPh sb="24" eb="25">
      <t>トウ</t>
    </rPh>
    <rPh sb="25" eb="27">
      <t>シヨウ</t>
    </rPh>
    <rPh sb="27" eb="29">
      <t>カンケイ</t>
    </rPh>
    <rPh sb="30" eb="31">
      <t>ワ</t>
    </rPh>
    <rPh sb="33" eb="34">
      <t>ヤス</t>
    </rPh>
    <rPh sb="35" eb="37">
      <t>ヒョウジ</t>
    </rPh>
    <phoneticPr fontId="9"/>
  </si>
  <si>
    <t>様式第５号</t>
    <rPh sb="0" eb="2">
      <t>ヨウシキ</t>
    </rPh>
    <rPh sb="2" eb="3">
      <t>ダイ</t>
    </rPh>
    <rPh sb="4" eb="5">
      <t>ゴウ</t>
    </rPh>
    <phoneticPr fontId="9"/>
  </si>
  <si>
    <t>事業所の平面図</t>
    <rPh sb="0" eb="3">
      <t>ジギョウショ</t>
    </rPh>
    <rPh sb="4" eb="7">
      <t>ヘイメンズ</t>
    </rPh>
    <phoneticPr fontId="9"/>
  </si>
  <si>
    <r>
      <t>設備</t>
    </r>
    <r>
      <rPr>
        <b/>
        <sz val="12"/>
        <rFont val="ＭＳ Ｐゴシック"/>
        <family val="3"/>
        <charset val="128"/>
        <scheme val="minor"/>
      </rPr>
      <t>等一覧表</t>
    </r>
    <phoneticPr fontId="9"/>
  </si>
  <si>
    <t>サービス種類　（</t>
    <rPh sb="4" eb="6">
      <t>シュルイ</t>
    </rPh>
    <phoneticPr fontId="9"/>
  </si>
  <si>
    <t>事業所名　（</t>
    <rPh sb="0" eb="3">
      <t>ジギョウショ</t>
    </rPh>
    <rPh sb="3" eb="4">
      <t>メイ</t>
    </rPh>
    <phoneticPr fontId="9"/>
  </si>
  <si>
    <t>チェック欄</t>
    <rPh sb="4" eb="5">
      <t>ラン</t>
    </rPh>
    <phoneticPr fontId="9"/>
  </si>
  <si>
    <t>設備の種類</t>
    <rPh sb="0" eb="2">
      <t>セツビ</t>
    </rPh>
    <rPh sb="3" eb="5">
      <t>シュルイ</t>
    </rPh>
    <phoneticPr fontId="9"/>
  </si>
  <si>
    <t>設備基準上適合すべき項目</t>
    <rPh sb="0" eb="2">
      <t>セツビ</t>
    </rPh>
    <rPh sb="2" eb="4">
      <t>キジュン</t>
    </rPh>
    <rPh sb="4" eb="5">
      <t>ジョウ</t>
    </rPh>
    <rPh sb="5" eb="7">
      <t>テキゴウ</t>
    </rPh>
    <rPh sb="10" eb="12">
      <t>コウモク</t>
    </rPh>
    <phoneticPr fontId="9"/>
  </si>
  <si>
    <t>（例）消火設備その他非常災害に際して必要な設備</t>
    <rPh sb="1" eb="2">
      <t>レイ</t>
    </rPh>
    <rPh sb="3" eb="5">
      <t>ショウカ</t>
    </rPh>
    <rPh sb="5" eb="7">
      <t>セツビ</t>
    </rPh>
    <rPh sb="9" eb="10">
      <t>タ</t>
    </rPh>
    <rPh sb="10" eb="12">
      <t>ヒジョウ</t>
    </rPh>
    <rPh sb="12" eb="14">
      <t>サイガイ</t>
    </rPh>
    <rPh sb="15" eb="16">
      <t>サイ</t>
    </rPh>
    <rPh sb="18" eb="20">
      <t>ヒツヨウ</t>
    </rPh>
    <rPh sb="21" eb="23">
      <t>セツビ</t>
    </rPh>
    <phoneticPr fontId="9"/>
  </si>
  <si>
    <r>
      <t>1　申請するサービス種類に関して、基準省令で定められた設備基準上適合すべき項目のうち、付表及び平面図で確認できる項目以外の事項について記載してください。 
2　「設備の種類」</t>
    </r>
    <r>
      <rPr>
        <sz val="10.5"/>
        <color rgb="FF000000"/>
        <rFont val="ＭＳ Ｐゴシック"/>
        <family val="3"/>
        <charset val="128"/>
        <scheme val="minor"/>
      </rPr>
      <t>及び「設備基準上適合すべき項目」については、予め指定権者が、サービス毎に確認すべき内容を本様式に記載し、申請者が「チェック欄」</t>
    </r>
    <r>
      <rPr>
        <sz val="10.5"/>
        <color rgb="FF000000"/>
        <rFont val="ＭＳ Ｐゴシック"/>
        <family val="3"/>
        <charset val="128"/>
        <scheme val="minor"/>
      </rPr>
      <t>を記入して提出する形とすることを推奨します。</t>
    </r>
    <rPh sb="43" eb="45">
      <t>フヒョウ</t>
    </rPh>
    <rPh sb="45" eb="46">
      <t>オヨ</t>
    </rPh>
    <rPh sb="47" eb="50">
      <t>ヘイメンズ</t>
    </rPh>
    <rPh sb="51" eb="53">
      <t>カクニン</t>
    </rPh>
    <rPh sb="81" eb="83">
      <t>セツビ</t>
    </rPh>
    <rPh sb="84" eb="86">
      <t>シュルイ</t>
    </rPh>
    <rPh sb="87" eb="88">
      <t>オヨ</t>
    </rPh>
    <rPh sb="90" eb="92">
      <t>セツビ</t>
    </rPh>
    <rPh sb="92" eb="94">
      <t>キジュン</t>
    </rPh>
    <rPh sb="94" eb="95">
      <t>ジョウ</t>
    </rPh>
    <rPh sb="95" eb="97">
      <t>テキゴウ</t>
    </rPh>
    <rPh sb="100" eb="102">
      <t>コウモク</t>
    </rPh>
    <rPh sb="109" eb="110">
      <t>アラカジ</t>
    </rPh>
    <rPh sb="121" eb="122">
      <t>ゴト</t>
    </rPh>
    <rPh sb="123" eb="125">
      <t>カクニン</t>
    </rPh>
    <rPh sb="128" eb="130">
      <t>ナイヨウ</t>
    </rPh>
    <rPh sb="131" eb="132">
      <t>ホン</t>
    </rPh>
    <rPh sb="132" eb="134">
      <t>ヨウシキ</t>
    </rPh>
    <rPh sb="135" eb="137">
      <t>キサイ</t>
    </rPh>
    <rPh sb="139" eb="142">
      <t>シンセイシャ</t>
    </rPh>
    <rPh sb="148" eb="149">
      <t>ラン</t>
    </rPh>
    <rPh sb="151" eb="153">
      <t>キニュウ</t>
    </rPh>
    <rPh sb="155" eb="157">
      <t>テイシュツ</t>
    </rPh>
    <rPh sb="159" eb="160">
      <t>カタチ</t>
    </rPh>
    <rPh sb="166" eb="168">
      <t>スイショウ</t>
    </rPh>
    <phoneticPr fontId="9"/>
  </si>
  <si>
    <t>様式第６号</t>
    <rPh sb="0" eb="2">
      <t>ヨウシキ</t>
    </rPh>
    <rPh sb="2" eb="3">
      <t>ダイ</t>
    </rPh>
    <rPh sb="4" eb="5">
      <t>ゴウ</t>
    </rPh>
    <phoneticPr fontId="9"/>
  </si>
  <si>
    <t>管理者</t>
    <rPh sb="0" eb="3">
      <t>カンリシャ</t>
    </rPh>
    <phoneticPr fontId="3"/>
  </si>
  <si>
    <t>生活相談員</t>
    <rPh sb="0" eb="2">
      <t>セイカツ</t>
    </rPh>
    <rPh sb="2" eb="5">
      <t>ソウダンイン</t>
    </rPh>
    <phoneticPr fontId="3"/>
  </si>
  <si>
    <t>看護職員</t>
    <rPh sb="0" eb="2">
      <t>カンゴ</t>
    </rPh>
    <rPh sb="2" eb="4">
      <t>ショクイン</t>
    </rPh>
    <phoneticPr fontId="3"/>
  </si>
  <si>
    <t>介護職員</t>
    <rPh sb="0" eb="2">
      <t>カイゴ</t>
    </rPh>
    <rPh sb="2" eb="4">
      <t>ショクイン</t>
    </rPh>
    <phoneticPr fontId="3"/>
  </si>
  <si>
    <t>機能訓練指導員</t>
    <rPh sb="0" eb="2">
      <t>キノウ</t>
    </rPh>
    <rPh sb="2" eb="4">
      <t>クンレン</t>
    </rPh>
    <rPh sb="4" eb="7">
      <t>シドウイン</t>
    </rPh>
    <phoneticPr fontId="3"/>
  </si>
  <si>
    <t>○○　○○</t>
    <phoneticPr fontId="19"/>
  </si>
  <si>
    <t>○○　○○</t>
    <phoneticPr fontId="19"/>
  </si>
  <si>
    <t>○○　○○</t>
    <phoneticPr fontId="19"/>
  </si>
  <si>
    <t>○○　○○</t>
    <phoneticPr fontId="19"/>
  </si>
  <si>
    <t>x</t>
  </si>
  <si>
    <t>y</t>
  </si>
  <si>
    <t>機能訓練指導員、介護職員</t>
    <rPh sb="0" eb="2">
      <t>キノウ</t>
    </rPh>
    <rPh sb="2" eb="4">
      <t>クンレン</t>
    </rPh>
    <rPh sb="4" eb="7">
      <t>シドウイン</t>
    </rPh>
    <rPh sb="8" eb="10">
      <t>カイゴ</t>
    </rPh>
    <rPh sb="10" eb="12">
      <t>ショクイン</t>
    </rPh>
    <phoneticPr fontId="3"/>
  </si>
  <si>
    <t>看護職員、機能訓練指導員</t>
    <rPh sb="0" eb="2">
      <t>カンゴ</t>
    </rPh>
    <rPh sb="2" eb="4">
      <t>ショクイン</t>
    </rPh>
    <rPh sb="5" eb="7">
      <t>キノウ</t>
    </rPh>
    <rPh sb="7" eb="9">
      <t>クンレン</t>
    </rPh>
    <rPh sb="9" eb="12">
      <t>シドウイン</t>
    </rPh>
    <phoneticPr fontId="3"/>
  </si>
  <si>
    <t>看護職員、介護職員</t>
    <rPh sb="0" eb="2">
      <t>カンゴ</t>
    </rPh>
    <rPh sb="2" eb="4">
      <t>ショクイン</t>
    </rPh>
    <rPh sb="5" eb="7">
      <t>カイゴ</t>
    </rPh>
    <rPh sb="7" eb="9">
      <t>ショクイン</t>
    </rPh>
    <phoneticPr fontId="3"/>
  </si>
  <si>
    <t>〇〇〇〇</t>
    <phoneticPr fontId="9"/>
  </si>
  <si>
    <t>利用者からの苦情を処理するために講ずる措置の概要</t>
  </si>
  <si>
    <t>事業所名</t>
    <phoneticPr fontId="9"/>
  </si>
  <si>
    <t>措  置  の  概  要</t>
  </si>
  <si>
    <t>１  利用者からの相談又は苦情等に対応する常設の窓口（連絡先）、担当者の設置</t>
    <phoneticPr fontId="9"/>
  </si>
  <si>
    <t>２  円滑かつ迅速に苦情処理を行うための処理体制・手順</t>
    <phoneticPr fontId="9"/>
  </si>
  <si>
    <t>３  その他参考事項</t>
    <phoneticPr fontId="9"/>
  </si>
  <si>
    <t>備考  上の事項は例示であり、これにかかわらず苦情処理に係る対応方針を具体的に記してください。</t>
  </si>
  <si>
    <t>　①　連絡先　　　TEL　　　　　　　　　　　　　　FAX
　②　担当者名
　③　受付時間
　④　担当者が不在の場合の対応</t>
    <rPh sb="3" eb="6">
      <t>レンラクサキ</t>
    </rPh>
    <rPh sb="33" eb="36">
      <t>タントウシャ</t>
    </rPh>
    <rPh sb="36" eb="37">
      <t>メイ</t>
    </rPh>
    <rPh sb="41" eb="43">
      <t>ウケツケ</t>
    </rPh>
    <rPh sb="43" eb="45">
      <t>ジカン</t>
    </rPh>
    <rPh sb="49" eb="52">
      <t>タントウシャ</t>
    </rPh>
    <rPh sb="53" eb="55">
      <t>フザイ</t>
    </rPh>
    <rPh sb="56" eb="58">
      <t>バアイ</t>
    </rPh>
    <rPh sb="59" eb="61">
      <t>タイオウ</t>
    </rPh>
    <phoneticPr fontId="9"/>
  </si>
  <si>
    <t>受付番号</t>
    <phoneticPr fontId="9"/>
  </si>
  <si>
    <t>介護予防・日常生活支援総合事業費算定に係る体制等に関する届出書＜指定事業者用＞</t>
    <phoneticPr fontId="9"/>
  </si>
  <si>
    <t>月</t>
    <rPh sb="0" eb="1">
      <t>ゲツ</t>
    </rPh>
    <phoneticPr fontId="9"/>
  </si>
  <si>
    <t>殿</t>
    <rPh sb="0" eb="1">
      <t>ドノ</t>
    </rPh>
    <phoneticPr fontId="9"/>
  </si>
  <si>
    <t>所在地</t>
    <phoneticPr fontId="9"/>
  </si>
  <si>
    <t>名　称</t>
    <phoneticPr fontId="9"/>
  </si>
  <si>
    <t>このことについて、関係書類を添えて以下のとおり届け出ます。</t>
    <phoneticPr fontId="9"/>
  </si>
  <si>
    <t>事業所所在地市町村番号</t>
    <phoneticPr fontId="9"/>
  </si>
  <si>
    <t>届　出　者</t>
    <rPh sb="0" eb="1">
      <t>トドケ</t>
    </rPh>
    <rPh sb="2" eb="3">
      <t>デ</t>
    </rPh>
    <phoneticPr fontId="9"/>
  </si>
  <si>
    <t>名　　称</t>
    <phoneticPr fontId="9"/>
  </si>
  <si>
    <t>(郵便番号</t>
    <phoneticPr fontId="9"/>
  </si>
  <si>
    <t>ー</t>
    <phoneticPr fontId="9"/>
  </si>
  <si>
    <t>）</t>
    <phoneticPr fontId="9"/>
  </si>
  <si>
    <t>　　　　　</t>
    <phoneticPr fontId="9"/>
  </si>
  <si>
    <t>　(ビルの名称等)</t>
    <phoneticPr fontId="9"/>
  </si>
  <si>
    <t>連 絡 先</t>
    <phoneticPr fontId="9"/>
  </si>
  <si>
    <t>代表者の職・氏名</t>
  </si>
  <si>
    <t>代表者の住所</t>
  </si>
  <si>
    <t>ー</t>
    <phoneticPr fontId="9"/>
  </si>
  <si>
    <t>）</t>
    <phoneticPr fontId="9"/>
  </si>
  <si>
    <t>　　　　　</t>
    <phoneticPr fontId="9"/>
  </si>
  <si>
    <t>事業所・施設の状況</t>
  </si>
  <si>
    <t>主たる事業所・施設の　　　　　　　　　所在地</t>
    <phoneticPr fontId="9"/>
  </si>
  <si>
    <t>(郵便番号</t>
    <phoneticPr fontId="9"/>
  </si>
  <si>
    <t>ー</t>
    <phoneticPr fontId="9"/>
  </si>
  <si>
    <t>　　　　　</t>
    <phoneticPr fontId="9"/>
  </si>
  <si>
    <t>連 絡 先</t>
    <phoneticPr fontId="9"/>
  </si>
  <si>
    <t>主たる事業所の所在地以外の場所で一部実施する場合の出張所等の所在地</t>
  </si>
  <si>
    <t>）</t>
    <phoneticPr fontId="9"/>
  </si>
  <si>
    <t>管理者の氏名</t>
  </si>
  <si>
    <t>管理者の住所</t>
  </si>
  <si>
    <t>届出を行う事業所・施設の種類</t>
  </si>
  <si>
    <t>同一所在地において行う　　　　　　　　　　　　　　　事業等の種類</t>
    <phoneticPr fontId="9"/>
  </si>
  <si>
    <t>指定（許可）</t>
    <rPh sb="0" eb="2">
      <t>シテイ</t>
    </rPh>
    <rPh sb="3" eb="5">
      <t>キョカ</t>
    </rPh>
    <phoneticPr fontId="9"/>
  </si>
  <si>
    <t>異動等の区分</t>
  </si>
  <si>
    <t>異動（予定）</t>
    <phoneticPr fontId="9"/>
  </si>
  <si>
    <t>異動項目</t>
    <phoneticPr fontId="9"/>
  </si>
  <si>
    <t>年月日</t>
    <rPh sb="0" eb="3">
      <t>ネンガッピ</t>
    </rPh>
    <phoneticPr fontId="9"/>
  </si>
  <si>
    <t>(※変更の場合)</t>
    <rPh sb="2" eb="4">
      <t>ヘンコウ</t>
    </rPh>
    <rPh sb="5" eb="7">
      <t>バアイ</t>
    </rPh>
    <phoneticPr fontId="9"/>
  </si>
  <si>
    <t>□</t>
  </si>
  <si>
    <t>1新規</t>
  </si>
  <si>
    <t>2変更</t>
    <phoneticPr fontId="9"/>
  </si>
  <si>
    <t>3終了</t>
    <phoneticPr fontId="9"/>
  </si>
  <si>
    <t>特記事項</t>
  </si>
  <si>
    <t>変　更　前</t>
    <phoneticPr fontId="9"/>
  </si>
  <si>
    <t>変　更　後</t>
    <rPh sb="4" eb="5">
      <t>ゴ</t>
    </rPh>
    <phoneticPr fontId="9"/>
  </si>
  <si>
    <t>関係書類</t>
  </si>
  <si>
    <t>別添のとおり</t>
  </si>
  <si>
    <t>備考1　「受付番号」「事業所所在市町村番号」欄には記載しないでください。</t>
    <phoneticPr fontId="9"/>
  </si>
  <si>
    <t>　　2　「法人の種別」欄は、申請者が法人である場合に、「社会福祉法人」「医療法人」「社団法人」「財団法人」</t>
    <phoneticPr fontId="9"/>
  </si>
  <si>
    <t>　　　「株式会社」「有限会社」等の別を記入してください。</t>
    <phoneticPr fontId="9"/>
  </si>
  <si>
    <t>　　3　「法人所轄庁」欄は、申請者が認可法人である場合に、その主務官庁の名称を記載してください。</t>
    <phoneticPr fontId="9"/>
  </si>
  <si>
    <t>　　4　「実施事業」欄は、該当する欄に「〇」を記入してください。</t>
    <phoneticPr fontId="9"/>
  </si>
  <si>
    <t>　　5　「異動等の区分」欄には、今回届出を行う事業所・施設について該当する数字の横の□</t>
    <rPh sb="40" eb="41">
      <t>ヨコ</t>
    </rPh>
    <phoneticPr fontId="9"/>
  </si>
  <si>
    <t>　　　を記載してください。</t>
    <phoneticPr fontId="9"/>
  </si>
  <si>
    <t>　　7　「特記事項」欄には、異動の状況について具体的に記載してください。</t>
    <phoneticPr fontId="9"/>
  </si>
  <si>
    <t>　　8　「主たる事業所の所在地以外の場所で一部実施する場合の出張所等の所在地」について、複数の出張所等を有する場合は、</t>
    <phoneticPr fontId="9"/>
  </si>
  <si>
    <t>　　　適宜欄を補正して、全ての出張所等の状況について記載してください。</t>
    <phoneticPr fontId="9"/>
  </si>
  <si>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9"/>
  </si>
  <si>
    <t>事 業 所 番 号</t>
    <rPh sb="0" eb="1">
      <t>コト</t>
    </rPh>
    <rPh sb="2" eb="3">
      <t>ゴウ</t>
    </rPh>
    <rPh sb="4" eb="5">
      <t>ショ</t>
    </rPh>
    <rPh sb="6" eb="7">
      <t>バン</t>
    </rPh>
    <rPh sb="8" eb="9">
      <t>ゴウ</t>
    </rPh>
    <phoneticPr fontId="9"/>
  </si>
  <si>
    <t>施設等の区分</t>
  </si>
  <si>
    <t>人員配置区分</t>
  </si>
  <si>
    <t>そ　 　　の　 　　他　　 　該　　 　当　　 　す 　　　る 　　　体 　　　制 　　　等</t>
  </si>
  <si>
    <t>LIFEへの登録</t>
    <rPh sb="6" eb="8">
      <t>トウロク</t>
    </rPh>
    <phoneticPr fontId="9"/>
  </si>
  <si>
    <t>割 引</t>
  </si>
  <si>
    <t>特別地域加算</t>
    <rPh sb="0" eb="2">
      <t>トクベツ</t>
    </rPh>
    <rPh sb="2" eb="4">
      <t>チイキ</t>
    </rPh>
    <rPh sb="4" eb="6">
      <t>カサン</t>
    </rPh>
    <phoneticPr fontId="92"/>
  </si>
  <si>
    <t>１ なし</t>
    <phoneticPr fontId="9"/>
  </si>
  <si>
    <t>２ あり</t>
    <phoneticPr fontId="9"/>
  </si>
  <si>
    <t>１　なし</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</si>
  <si>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9"/>
  </si>
  <si>
    <t>１　非該当</t>
    <phoneticPr fontId="9"/>
  </si>
  <si>
    <t>２　該当</t>
  </si>
  <si>
    <t>２　あり</t>
  </si>
  <si>
    <t>A2</t>
    <phoneticPr fontId="9"/>
  </si>
  <si>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9"/>
  </si>
  <si>
    <t>１　非該当</t>
    <phoneticPr fontId="9"/>
  </si>
  <si>
    <t>介護職員処遇改善加算</t>
    <rPh sb="0" eb="2">
      <t>カイゴ</t>
    </rPh>
    <rPh sb="2" eb="4">
      <t>ショクイン</t>
    </rPh>
    <rPh sb="4" eb="6">
      <t>ショグウ</t>
    </rPh>
    <rPh sb="6" eb="8">
      <t>カイゼン</t>
    </rPh>
    <rPh sb="8" eb="10">
      <t>カサン</t>
    </rPh>
    <phoneticPr fontId="9"/>
  </si>
  <si>
    <t>６ 加算Ⅰ</t>
    <phoneticPr fontId="9"/>
  </si>
  <si>
    <t>５ 加算Ⅱ</t>
    <phoneticPr fontId="9"/>
  </si>
  <si>
    <t>２ 加算Ⅲ</t>
    <phoneticPr fontId="9"/>
  </si>
  <si>
    <t>介護職員等特定処遇改善加算</t>
    <phoneticPr fontId="9"/>
  </si>
  <si>
    <t>１ なし</t>
  </si>
  <si>
    <t>２ 加算Ⅰ</t>
  </si>
  <si>
    <t>３ 加算Ⅱ</t>
  </si>
  <si>
    <t>介護職員等ベースアップ等支援加算</t>
    <phoneticPr fontId="9"/>
  </si>
  <si>
    <t>２ あり</t>
    <phoneticPr fontId="9"/>
  </si>
  <si>
    <t>職員の欠員による減算の状況</t>
  </si>
  <si>
    <t>１ なし</t>
    <phoneticPr fontId="9"/>
  </si>
  <si>
    <t>２ 看護職員</t>
    <rPh sb="2" eb="4">
      <t>カンゴ</t>
    </rPh>
    <rPh sb="4" eb="6">
      <t>ショクイン</t>
    </rPh>
    <phoneticPr fontId="9"/>
  </si>
  <si>
    <t>３ 介護職員</t>
    <rPh sb="2" eb="4">
      <t>カイゴ</t>
    </rPh>
    <rPh sb="4" eb="6">
      <t>ショクイン</t>
    </rPh>
    <phoneticPr fontId="9"/>
  </si>
  <si>
    <t>若年性認知症利用者受入加算</t>
    <rPh sb="0" eb="3">
      <t>ジャクネンセイ</t>
    </rPh>
    <rPh sb="3" eb="6">
      <t>ニンチショウ</t>
    </rPh>
    <rPh sb="6" eb="9">
      <t>リヨウシャ</t>
    </rPh>
    <rPh sb="9" eb="11">
      <t>ウケイレ</t>
    </rPh>
    <rPh sb="11" eb="13">
      <t>カサン</t>
    </rPh>
    <phoneticPr fontId="9"/>
  </si>
  <si>
    <t>生活機能向上グループ活動加算</t>
    <rPh sb="0" eb="2">
      <t>セイカツ</t>
    </rPh>
    <rPh sb="2" eb="4">
      <t>キノウ</t>
    </rPh>
    <rPh sb="4" eb="6">
      <t>コウジョウ</t>
    </rPh>
    <rPh sb="10" eb="12">
      <t>カツドウ</t>
    </rPh>
    <rPh sb="12" eb="14">
      <t>カサン</t>
    </rPh>
    <phoneticPr fontId="9"/>
  </si>
  <si>
    <t>運動器機能向上体制</t>
    <rPh sb="7" eb="9">
      <t>タイセイ</t>
    </rPh>
    <phoneticPr fontId="9"/>
  </si>
  <si>
    <t>１ なし</t>
    <phoneticPr fontId="9"/>
  </si>
  <si>
    <t>栄養アセスメント・栄養改善体制</t>
    <phoneticPr fontId="9"/>
  </si>
  <si>
    <t>口腔機能向上加算</t>
    <rPh sb="6" eb="8">
      <t>カサン</t>
    </rPh>
    <phoneticPr fontId="9"/>
  </si>
  <si>
    <t>A6</t>
    <phoneticPr fontId="9"/>
  </si>
  <si>
    <t>選択的サービス複数実施加算</t>
    <rPh sb="0" eb="3">
      <t>センタクテキ</t>
    </rPh>
    <rPh sb="7" eb="9">
      <t>フクスウ</t>
    </rPh>
    <rPh sb="9" eb="11">
      <t>ジッシ</t>
    </rPh>
    <rPh sb="11" eb="13">
      <t>カサン</t>
    </rPh>
    <phoneticPr fontId="9"/>
  </si>
  <si>
    <t>事業所評価加算〔申出〕の有無</t>
    <rPh sb="0" eb="2">
      <t>ジギョウ</t>
    </rPh>
    <rPh sb="2" eb="3">
      <t>ショ</t>
    </rPh>
    <rPh sb="3" eb="5">
      <t>ヒョウカ</t>
    </rPh>
    <rPh sb="5" eb="7">
      <t>カサン</t>
    </rPh>
    <rPh sb="8" eb="9">
      <t>モウ</t>
    </rPh>
    <rPh sb="9" eb="10">
      <t>デ</t>
    </rPh>
    <rPh sb="12" eb="14">
      <t>ウム</t>
    </rPh>
    <phoneticPr fontId="9"/>
  </si>
  <si>
    <t>２ あり</t>
    <phoneticPr fontId="9"/>
  </si>
  <si>
    <t>サービス提供体制強化加算</t>
    <rPh sb="4" eb="6">
      <t>テイキョウ</t>
    </rPh>
    <rPh sb="6" eb="8">
      <t>タイセイ</t>
    </rPh>
    <rPh sb="8" eb="10">
      <t>キョウカ</t>
    </rPh>
    <rPh sb="10" eb="12">
      <t>カサン</t>
    </rPh>
    <phoneticPr fontId="9"/>
  </si>
  <si>
    <t>５ 加算Ⅰ</t>
    <phoneticPr fontId="9"/>
  </si>
  <si>
    <t>４ 加算Ⅱ</t>
    <phoneticPr fontId="9"/>
  </si>
  <si>
    <t>６ 加算Ⅲ</t>
    <phoneticPr fontId="9"/>
  </si>
  <si>
    <t>生活機能向上連携加算</t>
    <rPh sb="0" eb="2">
      <t>セイカツ</t>
    </rPh>
    <rPh sb="2" eb="4">
      <t>キノウ</t>
    </rPh>
    <rPh sb="4" eb="6">
      <t>コウジョウ</t>
    </rPh>
    <rPh sb="6" eb="8">
      <t>レンケイ</t>
    </rPh>
    <rPh sb="8" eb="10">
      <t>カサン</t>
    </rPh>
    <phoneticPr fontId="9"/>
  </si>
  <si>
    <t>３ 加算Ⅰ</t>
    <phoneticPr fontId="9"/>
  </si>
  <si>
    <t>２ 加算Ⅱ</t>
    <phoneticPr fontId="9"/>
  </si>
  <si>
    <t>科学的介護推進体制加算</t>
    <rPh sb="0" eb="3">
      <t>カガクテキ</t>
    </rPh>
    <rPh sb="3" eb="5">
      <t>カイゴ</t>
    </rPh>
    <rPh sb="5" eb="7">
      <t>スイシン</t>
    </rPh>
    <rPh sb="7" eb="9">
      <t>タイセイ</t>
    </rPh>
    <rPh sb="9" eb="11">
      <t>カサン</t>
    </rPh>
    <phoneticPr fontId="9"/>
  </si>
  <si>
    <t>６ 加算Ⅰ</t>
    <phoneticPr fontId="9"/>
  </si>
  <si>
    <t>５ 加算Ⅱ</t>
    <phoneticPr fontId="9"/>
  </si>
  <si>
    <t>２ 加算Ⅲ</t>
    <phoneticPr fontId="9"/>
  </si>
  <si>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9"/>
  </si>
  <si>
    <t>そ　 　　の　 　　他　　 　該　　 　当　　 　す 　　　る 　　　体 　　　制 　　　等</t>
    <phoneticPr fontId="9"/>
  </si>
  <si>
    <t>A2</t>
    <phoneticPr fontId="9"/>
  </si>
  <si>
    <t>A6</t>
    <phoneticPr fontId="9"/>
  </si>
  <si>
    <t>栄養アセスメント・栄養改善体制</t>
    <rPh sb="0" eb="2">
      <t>エイヨウ</t>
    </rPh>
    <rPh sb="11" eb="13">
      <t>カイゼン</t>
    </rPh>
    <rPh sb="13" eb="15">
      <t>タイセイ</t>
    </rPh>
    <phoneticPr fontId="9"/>
  </si>
  <si>
    <t>備考　１　この表は、事業所所在地以外の場所で一部事業を実施する出張所等がある場合について記載することとし、複数出張所等を有する場合は出張所ごとに提出してください。</t>
    <phoneticPr fontId="9"/>
  </si>
  <si>
    <t>介護予防通所介護相当サービス</t>
    <rPh sb="0" eb="2">
      <t>カイゴ</t>
    </rPh>
    <rPh sb="2" eb="4">
      <t>ヨボウ</t>
    </rPh>
    <rPh sb="4" eb="6">
      <t>ツウショ</t>
    </rPh>
    <rPh sb="6" eb="8">
      <t>カイゴ</t>
    </rPh>
    <rPh sb="8" eb="10">
      <t>ソウトウ</t>
    </rPh>
    <phoneticPr fontId="9"/>
  </si>
  <si>
    <t>緩和した基準による通所型サービス</t>
    <rPh sb="0" eb="2">
      <t>カンワ</t>
    </rPh>
    <rPh sb="4" eb="6">
      <t>キジュン</t>
    </rPh>
    <rPh sb="9" eb="11">
      <t>ツウショ</t>
    </rPh>
    <rPh sb="11" eb="12">
      <t>ガタ</t>
    </rPh>
    <phoneticPr fontId="9"/>
  </si>
  <si>
    <t>介護予防訪問介護相当サービス</t>
    <rPh sb="0" eb="2">
      <t>カイゴ</t>
    </rPh>
    <rPh sb="2" eb="4">
      <t>ヨボウ</t>
    </rPh>
    <rPh sb="4" eb="6">
      <t>ホウモン</t>
    </rPh>
    <rPh sb="6" eb="8">
      <t>カイゴ</t>
    </rPh>
    <rPh sb="8" eb="10">
      <t>ソウトウ</t>
    </rPh>
    <phoneticPr fontId="9"/>
  </si>
  <si>
    <t>緩和した基準による訪問型サービス</t>
    <rPh sb="0" eb="2">
      <t>カンワ</t>
    </rPh>
    <rPh sb="4" eb="6">
      <t>キジュン</t>
    </rPh>
    <rPh sb="9" eb="11">
      <t>ホウモン</t>
    </rPh>
    <rPh sb="11" eb="12">
      <t>ガタ</t>
    </rPh>
    <phoneticPr fontId="9"/>
  </si>
  <si>
    <t>小平市長</t>
    <rPh sb="0" eb="2">
      <t>コダイラ</t>
    </rPh>
    <rPh sb="2" eb="4">
      <t>シチョウ</t>
    </rPh>
    <phoneticPr fontId="9"/>
  </si>
  <si>
    <t>様式第12号の２</t>
    <rPh sb="0" eb="2">
      <t>ヨウシキ</t>
    </rPh>
    <rPh sb="2" eb="3">
      <t>ダイ</t>
    </rPh>
    <rPh sb="5" eb="6">
      <t>ゴウ</t>
    </rPh>
    <phoneticPr fontId="9"/>
  </si>
  <si>
    <t>様式第12号の１</t>
    <rPh sb="0" eb="2">
      <t>ヨウシキ</t>
    </rPh>
    <rPh sb="2" eb="3">
      <t>ダイ</t>
    </rPh>
    <rPh sb="5" eb="6">
      <t>ゴウ</t>
    </rPh>
    <phoneticPr fontId="9"/>
  </si>
  <si>
    <t>　　6　「異動項目」欄には、(様式第12号の２)「介護予防・日常生活支援総合事業費算定に係る体制等状況一覧表」に掲げる項目</t>
    <rPh sb="15" eb="17">
      <t>ヨウシキ</t>
    </rPh>
    <rPh sb="17" eb="18">
      <t>ダイ</t>
    </rPh>
    <rPh sb="20" eb="21">
      <t>ゴウ</t>
    </rPh>
    <phoneticPr fontId="9"/>
  </si>
  <si>
    <t>様式第11号の２</t>
    <rPh sb="0" eb="2">
      <t>ヨウシキ</t>
    </rPh>
    <rPh sb="2" eb="3">
      <t>ダイ</t>
    </rPh>
    <rPh sb="5" eb="6">
      <t>ゴウ</t>
    </rPh>
    <phoneticPr fontId="9"/>
  </si>
  <si>
    <t>　申請者が下記のいずれにも該当しない者であること、その役員等が下記の第2号、第5号から第14号までに該当しないことを誓約します。
　また、小平市が、小平市暴力団排除条例に基づき、必要に応じて、法人及び役員の情報を警視庁に照会することについて、同意します。なお、その際は、小平市からの依頼に応じ、必要な情報提供を行います。</t>
    <rPh sb="34" eb="35">
      <t>ダイ</t>
    </rPh>
    <rPh sb="36" eb="37">
      <t>ゴウ</t>
    </rPh>
    <rPh sb="69" eb="71">
      <t>コダイラ</t>
    </rPh>
    <rPh sb="74" eb="76">
      <t>コダイラ</t>
    </rPh>
    <rPh sb="135" eb="137">
      <t>コダイラ</t>
    </rPh>
    <phoneticPr fontId="9"/>
  </si>
  <si>
    <t>誓　約　書</t>
    <phoneticPr fontId="9"/>
  </si>
  <si>
    <t>日</t>
    <rPh sb="0" eb="1">
      <t>ニチ</t>
    </rPh>
    <phoneticPr fontId="9"/>
  </si>
  <si>
    <t xml:space="preserve">    殿</t>
    <phoneticPr fontId="9"/>
  </si>
  <si>
    <t xml:space="preserve">申請者    </t>
    <phoneticPr fontId="9"/>
  </si>
  <si>
    <t>（名称）</t>
    <rPh sb="1" eb="3">
      <t>メイショウ</t>
    </rPh>
    <phoneticPr fontId="9"/>
  </si>
  <si>
    <t>（代表者の職名・氏名）</t>
    <rPh sb="1" eb="4">
      <t>ダイヒョウシャ</t>
    </rPh>
    <rPh sb="5" eb="7">
      <t>ショクメイ</t>
    </rPh>
    <rPh sb="8" eb="10">
      <t>シメイ</t>
    </rPh>
    <phoneticPr fontId="9"/>
  </si>
  <si>
    <t>　 申請者が、介護保険法第１１５条の４５の５第２項に規定する厚生労働省令で定める基準（平成１１年厚生省令第３６号　介護保険法施行規則第１４０条の６３の６）に従って適正に第一号事業を行うことができないと認められるものに該当しないことを誓います。</t>
    <phoneticPr fontId="9"/>
  </si>
  <si>
    <t xml:space="preserve">【介護保険法施行規則第１４０条の６３の６】
（法第１１５条の４５の５第２項の厚生労働省令で定める基準）
法第115条の45の５第２項に規定する厚生労働省令で定める基準は、市町村が定める基準であって、次のいずれかに該当するものとする。
</t>
    <phoneticPr fontId="9"/>
  </si>
  <si>
    <t>一</t>
    <rPh sb="0" eb="1">
      <t>イチ</t>
    </rPh>
    <phoneticPr fontId="9"/>
  </si>
  <si>
    <t>第一号事業（第一号生活支援事業を除く。）に係る基準として、次に掲げるいずれかに該当する基準</t>
    <phoneticPr fontId="9"/>
  </si>
  <si>
    <t>イ</t>
    <phoneticPr fontId="9"/>
  </si>
  <si>
    <t>介護保険法施行規則等の一部を改正する省令（平成27年厚生労働省令第４号）附則第２条第３号若しくは第４条第３号の規定によりなおその効力を有するものとされた指定介護予防サービス等の事業の人員、設備及び運営並びに指定介護予防サービス等に係る介護予防のための効果的な支援の方法に関する基準（平成18年厚生労働省令第35号。ロにおいて「旧指定介護予防サービス等基準」という。）に規定する旧介護予防訪問介護若しくは旧介護予防通所介護に係る基準の例による基準又は指定介護予防支援等の事業の人員及び運営並びに指定介護予防支援等に係る介護予防のための効果的な支援の方法に関する基準（平成18年厚生労働省令第37号。ロにおいて「指定介護予防支援等基準」という。）に規定する介護予防支援に係る基準の例による基準</t>
    <phoneticPr fontId="9"/>
  </si>
  <si>
    <t>ロ</t>
    <phoneticPr fontId="9"/>
  </si>
  <si>
    <t>旧指定介護予防サービス等基準に規定する基準該当介護予防サービス（旧介護予防訪問介護及び旧介護予防通所介護に係るものに限る。）に係る基準又は指定介護予防支援等基準に規定する基準該当介護予防支援に係る基準の例による基準</t>
    <phoneticPr fontId="9"/>
  </si>
  <si>
    <t>ハ</t>
    <phoneticPr fontId="9"/>
  </si>
  <si>
    <t>平成26年改正前法第54条第１項第３号又は法第59条第１項第２号に規定する離島その他の地域であって厚生労働大臣が定める基準に該当するものに住所を有する居宅要支援被保険者等が、平成26年改正前法第54条第１項第３号又は法第59条第１項第２号に規定するサービスを受けた場合における当該サービスの内容を勘案した基準</t>
    <phoneticPr fontId="9"/>
  </si>
  <si>
    <t>ニ</t>
    <phoneticPr fontId="9"/>
  </si>
  <si>
    <t>第一号事業に係る基準として、当該第一号事業に係るサービスの内容等を勘案した基準（前号に掲げるものを除く。）</t>
    <phoneticPr fontId="9"/>
  </si>
  <si>
    <t>様式第11号の１</t>
    <rPh sb="0" eb="2">
      <t>ヨウシキ</t>
    </rPh>
    <rPh sb="2" eb="3">
      <t>ダイ</t>
    </rPh>
    <rPh sb="5" eb="6">
      <t>ゴウ</t>
    </rPh>
    <phoneticPr fontId="9"/>
  </si>
  <si>
    <t>介護予防通所介護相当
サービス
緩和した基準による通所型サービス</t>
    <rPh sb="26" eb="28">
      <t>ツウショ</t>
    </rPh>
    <phoneticPr fontId="9"/>
  </si>
  <si>
    <t>介護予防訪問介護相当
サービス
緩和した基準による訪問型
サービス</t>
    <phoneticPr fontId="9"/>
  </si>
  <si>
    <t>介護予防通所介護相当
サービス
緩和した基準による通所型サービス</t>
    <phoneticPr fontId="9"/>
  </si>
  <si>
    <t>申請書及び添付書類</t>
    <rPh sb="3" eb="4">
      <t>オヨ</t>
    </rPh>
    <rPh sb="5" eb="7">
      <t>テンプ</t>
    </rPh>
    <rPh sb="7" eb="9">
      <t>ショルイ</t>
    </rPh>
    <phoneticPr fontId="9"/>
  </si>
  <si>
    <t>申請書</t>
    <phoneticPr fontId="9"/>
  </si>
  <si>
    <t>小平市介護予防・生活支援サービス事業者指定申請書＜別記様式第３号＞</t>
    <rPh sb="0" eb="3">
      <t>コダイラシ</t>
    </rPh>
    <rPh sb="3" eb="5">
      <t>カイゴ</t>
    </rPh>
    <rPh sb="5" eb="7">
      <t>ヨボウ</t>
    </rPh>
    <rPh sb="8" eb="10">
      <t>セイカツ</t>
    </rPh>
    <rPh sb="10" eb="12">
      <t>シエン</t>
    </rPh>
    <rPh sb="18" eb="19">
      <t>シャ</t>
    </rPh>
    <rPh sb="19" eb="21">
      <t>シテイ</t>
    </rPh>
    <rPh sb="21" eb="24">
      <t>シンセイショ</t>
    </rPh>
    <rPh sb="25" eb="27">
      <t>ベッキ</t>
    </rPh>
    <rPh sb="27" eb="29">
      <t>ヨウシキ</t>
    </rPh>
    <rPh sb="29" eb="30">
      <t>ダイ</t>
    </rPh>
    <rPh sb="31" eb="32">
      <t>ゴウ</t>
    </rPh>
    <phoneticPr fontId="9"/>
  </si>
  <si>
    <t>事業所の平面図＜様式第５号＞</t>
    <rPh sb="8" eb="10">
      <t>ヨウシキ</t>
    </rPh>
    <rPh sb="10" eb="11">
      <t>ダイ</t>
    </rPh>
    <rPh sb="12" eb="13">
      <t>ゴウ</t>
    </rPh>
    <phoneticPr fontId="9"/>
  </si>
  <si>
    <t>外観及び内部の様子（設備・備品等を含む）がわかる写真</t>
    <rPh sb="0" eb="2">
      <t>ガイカン</t>
    </rPh>
    <rPh sb="2" eb="3">
      <t>オヨ</t>
    </rPh>
    <rPh sb="4" eb="6">
      <t>ナイブ</t>
    </rPh>
    <rPh sb="7" eb="9">
      <t>ヨウス</t>
    </rPh>
    <rPh sb="10" eb="12">
      <t>セツビ</t>
    </rPh>
    <rPh sb="13" eb="15">
      <t>ビヒン</t>
    </rPh>
    <rPh sb="15" eb="16">
      <t>トウ</t>
    </rPh>
    <rPh sb="17" eb="18">
      <t>フク</t>
    </rPh>
    <rPh sb="24" eb="26">
      <t>シャシン</t>
    </rPh>
    <phoneticPr fontId="9"/>
  </si>
  <si>
    <t>運営規程（料金表含む）</t>
    <phoneticPr fontId="19"/>
  </si>
  <si>
    <t>利用契約書</t>
    <rPh sb="0" eb="2">
      <t>リヨウ</t>
    </rPh>
    <rPh sb="2" eb="5">
      <t>ケイヤクショ</t>
    </rPh>
    <phoneticPr fontId="9"/>
  </si>
  <si>
    <t>重要事項説明書</t>
    <rPh sb="0" eb="2">
      <t>ジュウヨウ</t>
    </rPh>
    <rPh sb="2" eb="4">
      <t>ジコウ</t>
    </rPh>
    <rPh sb="4" eb="7">
      <t>セツメイショ</t>
    </rPh>
    <phoneticPr fontId="19"/>
  </si>
  <si>
    <t>施設利用等のパンフレット　※作成している場合のみ</t>
    <rPh sb="0" eb="2">
      <t>シセツ</t>
    </rPh>
    <rPh sb="2" eb="5">
      <t>リヨウトウ</t>
    </rPh>
    <rPh sb="14" eb="16">
      <t>サクセイ</t>
    </rPh>
    <rPh sb="20" eb="22">
      <t>バアイ</t>
    </rPh>
    <phoneticPr fontId="9"/>
  </si>
  <si>
    <t>利用者からの苦情を処理するために講ずる措置の概要＜様式第７号＞</t>
    <rPh sb="25" eb="27">
      <t>ヨウシキ</t>
    </rPh>
    <rPh sb="27" eb="28">
      <t>ダイ</t>
    </rPh>
    <rPh sb="29" eb="30">
      <t>ゴウ</t>
    </rPh>
    <phoneticPr fontId="9"/>
  </si>
  <si>
    <t>誓約書＜様式第11号の１＞</t>
    <rPh sb="0" eb="3">
      <t>セイヤクショ</t>
    </rPh>
    <rPh sb="4" eb="6">
      <t>ヨウシキ</t>
    </rPh>
    <rPh sb="6" eb="7">
      <t>ダイ</t>
    </rPh>
    <rPh sb="9" eb="10">
      <t>ゴウ</t>
    </rPh>
    <phoneticPr fontId="9"/>
  </si>
  <si>
    <t>小平市介護予防・生活支援サービス事業の指定事業所等に係る法人代表者等誓約書＜様式第11号の２＞</t>
  </si>
  <si>
    <t>介護予防・日常生活支援総合事業費算定に係る体制等に関する届出書＜様式第12号の１＞</t>
  </si>
  <si>
    <t>介護予防・日常生活支援総合事業費算定に係る体制等状況一覧表＜様式第12号の２＞</t>
    <rPh sb="0" eb="2">
      <t>カイゴ</t>
    </rPh>
    <rPh sb="2" eb="4">
      <t>ヨボウ</t>
    </rPh>
    <rPh sb="5" eb="7">
      <t>ニチジョウ</t>
    </rPh>
    <rPh sb="7" eb="9">
      <t>セイカツ</t>
    </rPh>
    <rPh sb="9" eb="11">
      <t>シエン</t>
    </rPh>
    <rPh sb="11" eb="13">
      <t>ソウゴウ</t>
    </rPh>
    <rPh sb="13" eb="15">
      <t>ジギョウ</t>
    </rPh>
    <rPh sb="15" eb="16">
      <t>ヒ</t>
    </rPh>
    <rPh sb="16" eb="18">
      <t>サンテイ</t>
    </rPh>
    <rPh sb="19" eb="20">
      <t>カカ</t>
    </rPh>
    <rPh sb="21" eb="23">
      <t>タイセイ</t>
    </rPh>
    <rPh sb="23" eb="24">
      <t>トウ</t>
    </rPh>
    <rPh sb="24" eb="26">
      <t>ジョウキョウ</t>
    </rPh>
    <rPh sb="26" eb="28">
      <t>イチラン</t>
    </rPh>
    <rPh sb="28" eb="29">
      <t>ヒョウ</t>
    </rPh>
    <rPh sb="30" eb="32">
      <t>ヨウシキ</t>
    </rPh>
    <rPh sb="32" eb="33">
      <t>ダイ</t>
    </rPh>
    <rPh sb="35" eb="36">
      <t>ゴウ</t>
    </rPh>
    <phoneticPr fontId="9"/>
  </si>
  <si>
    <t>備考　「申請者確認欄」の該当欄に「〇」を付し添付書類等に漏れがないよう確認してください。</t>
    <rPh sb="0" eb="2">
      <t>ビコウ</t>
    </rPh>
    <phoneticPr fontId="9"/>
  </si>
  <si>
    <t>社会保険及び労働保険の加入手続は済んでいますか。</t>
    <rPh sb="0" eb="2">
      <t>シャカイ</t>
    </rPh>
    <rPh sb="2" eb="4">
      <t>ホケン</t>
    </rPh>
    <rPh sb="4" eb="5">
      <t>オヨ</t>
    </rPh>
    <rPh sb="6" eb="8">
      <t>ロウドウ</t>
    </rPh>
    <rPh sb="8" eb="10">
      <t>ホケン</t>
    </rPh>
    <rPh sb="11" eb="13">
      <t>カニュウ</t>
    </rPh>
    <rPh sb="13" eb="15">
      <t>テツヅ</t>
    </rPh>
    <rPh sb="16" eb="17">
      <t>ス</t>
    </rPh>
    <phoneticPr fontId="19"/>
  </si>
  <si>
    <t>利用者に対する賠償責任保険には加入していますか。</t>
    <rPh sb="0" eb="3">
      <t>リヨウシャ</t>
    </rPh>
    <rPh sb="4" eb="5">
      <t>タイ</t>
    </rPh>
    <rPh sb="7" eb="9">
      <t>バイショウ</t>
    </rPh>
    <rPh sb="9" eb="11">
      <t>セキニン</t>
    </rPh>
    <rPh sb="11" eb="13">
      <t>ホケン</t>
    </rPh>
    <rPh sb="15" eb="17">
      <t>カニュウ</t>
    </rPh>
    <phoneticPr fontId="19"/>
  </si>
  <si>
    <t>老人福祉法による都道府県への事業開始の届出は済んでいますか。</t>
    <rPh sb="0" eb="2">
      <t>ロウジン</t>
    </rPh>
    <rPh sb="2" eb="4">
      <t>フクシ</t>
    </rPh>
    <rPh sb="4" eb="5">
      <t>ホウ</t>
    </rPh>
    <rPh sb="8" eb="12">
      <t>トドウフケン</t>
    </rPh>
    <rPh sb="14" eb="16">
      <t>ジギョウ</t>
    </rPh>
    <rPh sb="16" eb="18">
      <t>カイシ</t>
    </rPh>
    <rPh sb="19" eb="21">
      <t>トドケデ</t>
    </rPh>
    <rPh sb="22" eb="23">
      <t>ス</t>
    </rPh>
    <phoneticPr fontId="19"/>
  </si>
  <si>
    <t>届出済み　　・　　届出予定</t>
    <rPh sb="0" eb="2">
      <t>トドケデ</t>
    </rPh>
    <rPh sb="2" eb="3">
      <t>スミ</t>
    </rPh>
    <rPh sb="9" eb="11">
      <t>トドケデ</t>
    </rPh>
    <rPh sb="11" eb="13">
      <t>ヨテイ</t>
    </rPh>
    <phoneticPr fontId="19"/>
  </si>
  <si>
    <t>担　　当　　者　　名</t>
    <phoneticPr fontId="9"/>
  </si>
  <si>
    <t>連　　　　絡　　　　先</t>
    <phoneticPr fontId="9"/>
  </si>
  <si>
    <t>小平市総合事業訪問型サービス事業所の指定に係る記載事項＜付表２＞＜付表２別紙＞</t>
    <rPh sb="0" eb="3">
      <t>コダイラシ</t>
    </rPh>
    <rPh sb="3" eb="5">
      <t>ソウゴウ</t>
    </rPh>
    <rPh sb="5" eb="7">
      <t>ジギョウ</t>
    </rPh>
    <rPh sb="7" eb="9">
      <t>ホウモン</t>
    </rPh>
    <rPh sb="9" eb="10">
      <t>ガタ</t>
    </rPh>
    <rPh sb="14" eb="17">
      <t>ジギョウショ</t>
    </rPh>
    <rPh sb="33" eb="35">
      <t>フヒョウ</t>
    </rPh>
    <rPh sb="36" eb="38">
      <t>ベッシ</t>
    </rPh>
    <phoneticPr fontId="9"/>
  </si>
  <si>
    <t>従業者の勤務の体制及び勤務形態一覧表＜様式第２号の１＞及びシフト記号表＜様式第２号の２＞</t>
    <phoneticPr fontId="9"/>
  </si>
  <si>
    <t>設備・備品等の一覧表＜様式第６号＞</t>
    <rPh sb="0" eb="2">
      <t>セツビ</t>
    </rPh>
    <rPh sb="3" eb="5">
      <t>ビヒン</t>
    </rPh>
    <rPh sb="5" eb="6">
      <t>トウ</t>
    </rPh>
    <rPh sb="7" eb="9">
      <t>イチラン</t>
    </rPh>
    <rPh sb="9" eb="10">
      <t>ヒョウ</t>
    </rPh>
    <rPh sb="11" eb="13">
      <t>ヨウシキ</t>
    </rPh>
    <rPh sb="13" eb="14">
      <t>ダイ</t>
    </rPh>
    <rPh sb="15" eb="16">
      <t>ゴウ</t>
    </rPh>
    <phoneticPr fontId="9"/>
  </si>
  <si>
    <t>事業所名</t>
    <rPh sb="0" eb="2">
      <t>ジギョウ</t>
    </rPh>
    <rPh sb="2" eb="3">
      <t>ショ</t>
    </rPh>
    <rPh sb="3" eb="4">
      <t>メイ</t>
    </rPh>
    <phoneticPr fontId="19"/>
  </si>
  <si>
    <r>
      <t>１　建築基準法令　</t>
    </r>
    <r>
      <rPr>
        <sz val="12"/>
        <color theme="1"/>
        <rFont val="ＭＳ Ｐゴシック"/>
        <family val="3"/>
        <charset val="128"/>
        <scheme val="minor"/>
      </rPr>
      <t>【※１建築基準法を所管する部署に確認してください。】</t>
    </r>
    <rPh sb="2" eb="4">
      <t>ケンチク</t>
    </rPh>
    <rPh sb="4" eb="6">
      <t>キジュン</t>
    </rPh>
    <rPh sb="6" eb="8">
      <t>ホウレイ</t>
    </rPh>
    <rPh sb="12" eb="14">
      <t>ケンチク</t>
    </rPh>
    <rPh sb="14" eb="17">
      <t>キジュンホウ</t>
    </rPh>
    <rPh sb="18" eb="20">
      <t>ショカン</t>
    </rPh>
    <rPh sb="22" eb="24">
      <t>ブショ</t>
    </rPh>
    <rPh sb="25" eb="27">
      <t>カクニン</t>
    </rPh>
    <phoneticPr fontId="19"/>
  </si>
  <si>
    <t>担当部署</t>
    <rPh sb="0" eb="2">
      <t>タントウ</t>
    </rPh>
    <rPh sb="2" eb="4">
      <t>ブショ</t>
    </rPh>
    <phoneticPr fontId="19"/>
  </si>
  <si>
    <t>所管への確認（対応終了）日</t>
    <rPh sb="0" eb="2">
      <t>ショカン</t>
    </rPh>
    <rPh sb="4" eb="6">
      <t>カクニン</t>
    </rPh>
    <rPh sb="7" eb="9">
      <t>タイオウ</t>
    </rPh>
    <rPh sb="9" eb="11">
      <t>シュウリョウ</t>
    </rPh>
    <rPh sb="12" eb="13">
      <t>ビ</t>
    </rPh>
    <phoneticPr fontId="19"/>
  </si>
  <si>
    <t>月</t>
    <rPh sb="0" eb="1">
      <t>ガツ</t>
    </rPh>
    <phoneticPr fontId="19"/>
  </si>
  <si>
    <t>担当者名</t>
    <rPh sb="0" eb="3">
      <t>タントウシャ</t>
    </rPh>
    <rPh sb="3" eb="4">
      <t>メイ</t>
    </rPh>
    <phoneticPr fontId="19"/>
  </si>
  <si>
    <t>電話番号</t>
    <rPh sb="0" eb="2">
      <t>デンワ</t>
    </rPh>
    <rPh sb="2" eb="4">
      <t>バンゴウ</t>
    </rPh>
    <phoneticPr fontId="19"/>
  </si>
  <si>
    <t>（該当する項目に記載・チェックをしてください）</t>
  </si>
  <si>
    <t>・新規指定（変更）に伴い手続きが必要である</t>
    <rPh sb="1" eb="3">
      <t>シンキ</t>
    </rPh>
    <rPh sb="3" eb="5">
      <t>シテイ</t>
    </rPh>
    <rPh sb="6" eb="8">
      <t>ヘンコウ</t>
    </rPh>
    <rPh sb="10" eb="11">
      <t>トモナ</t>
    </rPh>
    <rPh sb="12" eb="14">
      <t>テツヅ</t>
    </rPh>
    <rPh sb="16" eb="18">
      <t>ヒツヨウ</t>
    </rPh>
    <phoneticPr fontId="19"/>
  </si>
  <si>
    <t>チェック欄</t>
    <rPh sb="4" eb="5">
      <t>ラン</t>
    </rPh>
    <phoneticPr fontId="19"/>
  </si>
  <si>
    <t>・手続きは不要である</t>
    <rPh sb="1" eb="3">
      <t>テツヅ</t>
    </rPh>
    <rPh sb="5" eb="7">
      <t>フヨウ</t>
    </rPh>
    <phoneticPr fontId="19"/>
  </si>
  <si>
    <t>・新規指定（変更）に伴い対応が必要な指導事項がある</t>
    <rPh sb="1" eb="3">
      <t>シンキ</t>
    </rPh>
    <rPh sb="3" eb="5">
      <t>シテイ</t>
    </rPh>
    <rPh sb="6" eb="8">
      <t>ヘンコウ</t>
    </rPh>
    <rPh sb="10" eb="11">
      <t>トモナ</t>
    </rPh>
    <rPh sb="12" eb="14">
      <t>タイオウ</t>
    </rPh>
    <rPh sb="15" eb="17">
      <t>ヒツヨウ</t>
    </rPh>
    <rPh sb="18" eb="20">
      <t>シドウ</t>
    </rPh>
    <rPh sb="20" eb="22">
      <t>ジコウ</t>
    </rPh>
    <phoneticPr fontId="19"/>
  </si>
  <si>
    <t>・特に指導事項はない</t>
    <rPh sb="1" eb="2">
      <t>トク</t>
    </rPh>
    <rPh sb="3" eb="5">
      <t>シドウ</t>
    </rPh>
    <rPh sb="5" eb="7">
      <t>ジコウ</t>
    </rPh>
    <phoneticPr fontId="19"/>
  </si>
  <si>
    <t>（３）　手続きや対応が必要な場合は、指導事項や手続・対応状況について記載してください。</t>
    <rPh sb="4" eb="6">
      <t>テツヅ</t>
    </rPh>
    <rPh sb="8" eb="10">
      <t>タイオウ</t>
    </rPh>
    <rPh sb="11" eb="13">
      <t>ヒツヨウ</t>
    </rPh>
    <rPh sb="14" eb="16">
      <t>バアイ</t>
    </rPh>
    <rPh sb="18" eb="20">
      <t>シドウ</t>
    </rPh>
    <rPh sb="20" eb="22">
      <t>ジコウ</t>
    </rPh>
    <rPh sb="23" eb="25">
      <t>テツヅ</t>
    </rPh>
    <rPh sb="26" eb="28">
      <t>タイオウ</t>
    </rPh>
    <rPh sb="28" eb="30">
      <t>ジョウキョウ</t>
    </rPh>
    <rPh sb="34" eb="36">
      <t>キサイ</t>
    </rPh>
    <phoneticPr fontId="19"/>
  </si>
  <si>
    <t>法令に適合している状態（手続き・指導への対応を終了）であればチェック⇒</t>
    <rPh sb="3" eb="5">
      <t>テキゴウ</t>
    </rPh>
    <phoneticPr fontId="19"/>
  </si>
  <si>
    <r>
      <t>２　消防法令　</t>
    </r>
    <r>
      <rPr>
        <sz val="12"/>
        <color theme="1"/>
        <rFont val="ＭＳ Ｐゴシック"/>
        <family val="3"/>
        <charset val="128"/>
        <scheme val="minor"/>
      </rPr>
      <t>【※２　消防署に確認してください。】</t>
    </r>
    <rPh sb="2" eb="4">
      <t>ショウボウ</t>
    </rPh>
    <rPh sb="4" eb="6">
      <t>ホウレイ</t>
    </rPh>
    <rPh sb="11" eb="14">
      <t>ショウボウショ</t>
    </rPh>
    <rPh sb="15" eb="17">
      <t>カクニン</t>
    </rPh>
    <phoneticPr fontId="19"/>
  </si>
  <si>
    <t>所轄署への確認（対応終了）日</t>
    <rPh sb="0" eb="2">
      <t>ショカツ</t>
    </rPh>
    <rPh sb="2" eb="3">
      <t>ショ</t>
    </rPh>
    <rPh sb="5" eb="7">
      <t>カクニン</t>
    </rPh>
    <rPh sb="8" eb="10">
      <t>タイオウ</t>
    </rPh>
    <rPh sb="10" eb="12">
      <t>シュウリョウ</t>
    </rPh>
    <rPh sb="13" eb="14">
      <t>ビ</t>
    </rPh>
    <phoneticPr fontId="19"/>
  </si>
  <si>
    <t>－</t>
    <phoneticPr fontId="19"/>
  </si>
  <si>
    <t>－</t>
    <phoneticPr fontId="19"/>
  </si>
  <si>
    <t>（１）　防火対象物使用開始届又は防火対象物工事計画届の提出は済んでいますか？</t>
    <rPh sb="4" eb="6">
      <t>ボウカ</t>
    </rPh>
    <rPh sb="6" eb="8">
      <t>タイショウ</t>
    </rPh>
    <rPh sb="8" eb="9">
      <t>ブツ</t>
    </rPh>
    <rPh sb="9" eb="11">
      <t>シヨウ</t>
    </rPh>
    <rPh sb="11" eb="13">
      <t>カイシ</t>
    </rPh>
    <rPh sb="13" eb="14">
      <t>トドケ</t>
    </rPh>
    <rPh sb="14" eb="15">
      <t>マタ</t>
    </rPh>
    <rPh sb="16" eb="18">
      <t>ボウカ</t>
    </rPh>
    <rPh sb="18" eb="21">
      <t>タイショウブツ</t>
    </rPh>
    <rPh sb="21" eb="23">
      <t>コウジ</t>
    </rPh>
    <rPh sb="23" eb="25">
      <t>ケイカク</t>
    </rPh>
    <rPh sb="25" eb="26">
      <t>トドケ</t>
    </rPh>
    <rPh sb="27" eb="29">
      <t>テイシュツ</t>
    </rPh>
    <rPh sb="30" eb="31">
      <t>ス</t>
    </rPh>
    <phoneticPr fontId="19"/>
  </si>
  <si>
    <t>届出済</t>
    <rPh sb="0" eb="2">
      <t>トドケデ</t>
    </rPh>
    <rPh sb="2" eb="3">
      <t>ズ</t>
    </rPh>
    <phoneticPr fontId="19"/>
  </si>
  <si>
    <t>届出予定</t>
    <rPh sb="0" eb="2">
      <t>トドケデ</t>
    </rPh>
    <rPh sb="2" eb="4">
      <t>ヨテイ</t>
    </rPh>
    <phoneticPr fontId="19"/>
  </si>
  <si>
    <t>届出（予定）</t>
    <rPh sb="0" eb="2">
      <t>トドケデ</t>
    </rPh>
    <rPh sb="3" eb="5">
      <t>ヨテイ</t>
    </rPh>
    <phoneticPr fontId="19"/>
  </si>
  <si>
    <t>届出予定の場合、所轄消防署への事前相談は済んでいますか？</t>
    <rPh sb="0" eb="2">
      <t>トドケデ</t>
    </rPh>
    <rPh sb="2" eb="4">
      <t>ヨテイ</t>
    </rPh>
    <rPh sb="5" eb="7">
      <t>バアイ</t>
    </rPh>
    <rPh sb="8" eb="10">
      <t>ショカツ</t>
    </rPh>
    <rPh sb="10" eb="13">
      <t>ショウボウショ</t>
    </rPh>
    <rPh sb="15" eb="17">
      <t>ジゼン</t>
    </rPh>
    <rPh sb="17" eb="19">
      <t>ソウダン</t>
    </rPh>
    <rPh sb="20" eb="21">
      <t>ス</t>
    </rPh>
    <phoneticPr fontId="19"/>
  </si>
  <si>
    <t>（２）　法令上の指導事項があるか所轄署に確認してください。</t>
    <rPh sb="4" eb="7">
      <t>ホウレイジョウ</t>
    </rPh>
    <rPh sb="8" eb="10">
      <t>シドウ</t>
    </rPh>
    <rPh sb="10" eb="12">
      <t>ジコウ</t>
    </rPh>
    <rPh sb="16" eb="18">
      <t>ショカツ</t>
    </rPh>
    <rPh sb="18" eb="19">
      <t>ショ</t>
    </rPh>
    <rPh sb="20" eb="22">
      <t>カクニン</t>
    </rPh>
    <phoneticPr fontId="19"/>
  </si>
  <si>
    <t>・開設（変更）に伴い対応が必要な指導事項がある</t>
    <rPh sb="1" eb="3">
      <t>カイセツ</t>
    </rPh>
    <rPh sb="4" eb="6">
      <t>ヘンコウ</t>
    </rPh>
    <rPh sb="8" eb="9">
      <t>トモナ</t>
    </rPh>
    <rPh sb="10" eb="12">
      <t>タイオウ</t>
    </rPh>
    <rPh sb="13" eb="15">
      <t>ヒツヨウ</t>
    </rPh>
    <rPh sb="16" eb="18">
      <t>シドウ</t>
    </rPh>
    <rPh sb="18" eb="20">
      <t>ジコウ</t>
    </rPh>
    <phoneticPr fontId="19"/>
  </si>
  <si>
    <t>（３）　指導事項に対する対応が必要な場合は、対応状況記載してください。</t>
    <rPh sb="4" eb="6">
      <t>シドウ</t>
    </rPh>
    <rPh sb="6" eb="8">
      <t>ジコウ</t>
    </rPh>
    <rPh sb="9" eb="10">
      <t>タイ</t>
    </rPh>
    <rPh sb="12" eb="14">
      <t>タイオウ</t>
    </rPh>
    <rPh sb="15" eb="17">
      <t>ヒツヨウ</t>
    </rPh>
    <rPh sb="18" eb="20">
      <t>バアイ</t>
    </rPh>
    <rPh sb="22" eb="24">
      <t>タイオウ</t>
    </rPh>
    <rPh sb="24" eb="26">
      <t>ジョウキョウ</t>
    </rPh>
    <rPh sb="26" eb="28">
      <t>キサイ</t>
    </rPh>
    <phoneticPr fontId="19"/>
  </si>
  <si>
    <t>（４）</t>
    <phoneticPr fontId="19"/>
  </si>
  <si>
    <t>３　その他対応等事項</t>
    <rPh sb="4" eb="5">
      <t>タ</t>
    </rPh>
    <rPh sb="5" eb="7">
      <t>タイオウ</t>
    </rPh>
    <rPh sb="7" eb="8">
      <t>トウ</t>
    </rPh>
    <rPh sb="8" eb="10">
      <t>ジコウ</t>
    </rPh>
    <phoneticPr fontId="19"/>
  </si>
  <si>
    <r>
      <rPr>
        <sz val="8"/>
        <color theme="1"/>
        <rFont val="ＭＳ Ｐ明朝"/>
        <family val="1"/>
        <charset val="128"/>
      </rPr>
      <t>（連絡先も含め概要を記載してください。）</t>
    </r>
    <r>
      <rPr>
        <sz val="10"/>
        <color theme="1"/>
        <rFont val="ＭＳ Ｐゴシック"/>
        <family val="2"/>
        <charset val="128"/>
        <scheme val="minor"/>
      </rPr>
      <t xml:space="preserve">
</t>
    </r>
    <rPh sb="1" eb="4">
      <t>レンラクサキ</t>
    </rPh>
    <rPh sb="5" eb="6">
      <t>フク</t>
    </rPh>
    <rPh sb="7" eb="9">
      <t>ガイヨウ</t>
    </rPh>
    <rPh sb="10" eb="12">
      <t>キサイ</t>
    </rPh>
    <phoneticPr fontId="19"/>
  </si>
  <si>
    <t>建築物等に係る関係法令確認書</t>
    <phoneticPr fontId="19"/>
  </si>
  <si>
    <t>（１）　用途変更の手続きが必要か所管庁に確認してください。</t>
    <rPh sb="4" eb="6">
      <t>ヨウト</t>
    </rPh>
    <rPh sb="6" eb="8">
      <t>ヘンコウ</t>
    </rPh>
    <rPh sb="9" eb="11">
      <t>テツヅ</t>
    </rPh>
    <rPh sb="13" eb="15">
      <t>ヒツヨウ</t>
    </rPh>
    <rPh sb="16" eb="18">
      <t>ショカン</t>
    </rPh>
    <rPh sb="18" eb="19">
      <t>チョウ</t>
    </rPh>
    <rPh sb="20" eb="22">
      <t>カクニン</t>
    </rPh>
    <phoneticPr fontId="19"/>
  </si>
  <si>
    <t>（２）　法令上の指導事項があるか所管庁に確認してください。</t>
    <rPh sb="4" eb="7">
      <t>ホウレイジョウ</t>
    </rPh>
    <rPh sb="8" eb="10">
      <t>シドウ</t>
    </rPh>
    <rPh sb="10" eb="12">
      <t>ジコウ</t>
    </rPh>
    <rPh sb="16" eb="18">
      <t>ショカン</t>
    </rPh>
    <rPh sb="18" eb="19">
      <t>チョウ</t>
    </rPh>
    <rPh sb="20" eb="22">
      <t>カクニン</t>
    </rPh>
    <phoneticPr fontId="19"/>
  </si>
  <si>
    <t>（４）</t>
    <phoneticPr fontId="19"/>
  </si>
  <si>
    <t>※１　建築確認申請受付窓口一覧（http://www.toshiseibi.metro.tokyo.jp/kenchiku/kijun/kaisei.htm）</t>
    <phoneticPr fontId="19"/>
  </si>
  <si>
    <t>－</t>
    <phoneticPr fontId="19"/>
  </si>
  <si>
    <t>－</t>
    <phoneticPr fontId="19"/>
  </si>
  <si>
    <t>・</t>
    <phoneticPr fontId="19"/>
  </si>
  <si>
    <t>※２　消防署一覧（http://www.tfd.metro.tokyo.jp/tfd/index.html）</t>
    <phoneticPr fontId="19"/>
  </si>
  <si>
    <t>様式第８号</t>
    <rPh sb="0" eb="2">
      <t>ヨウシキ</t>
    </rPh>
    <rPh sb="2" eb="3">
      <t>ダイ</t>
    </rPh>
    <rPh sb="4" eb="5">
      <t>ゴウ</t>
    </rPh>
    <phoneticPr fontId="9"/>
  </si>
  <si>
    <t>建築物等に係る関係法令確認書＜様式第８号＞</t>
    <rPh sb="0" eb="3">
      <t>ケンチクブツ</t>
    </rPh>
    <rPh sb="3" eb="4">
      <t>トウ</t>
    </rPh>
    <rPh sb="5" eb="6">
      <t>カカ</t>
    </rPh>
    <rPh sb="7" eb="9">
      <t>カンケイ</t>
    </rPh>
    <rPh sb="9" eb="11">
      <t>ホウレイ</t>
    </rPh>
    <rPh sb="11" eb="14">
      <t>カクニンショ</t>
    </rPh>
    <rPh sb="15" eb="17">
      <t>ヨウシキ</t>
    </rPh>
    <rPh sb="17" eb="18">
      <t>ダイ</t>
    </rPh>
    <rPh sb="19" eb="20">
      <t>ゴウ</t>
    </rPh>
    <phoneticPr fontId="9"/>
  </si>
  <si>
    <t>就業規則の写し</t>
    <rPh sb="0" eb="2">
      <t>シュウギョウ</t>
    </rPh>
    <rPh sb="2" eb="4">
      <t>キソク</t>
    </rPh>
    <rPh sb="5" eb="6">
      <t>ウツ</t>
    </rPh>
    <phoneticPr fontId="19"/>
  </si>
  <si>
    <t>組織体制図</t>
    <rPh sb="0" eb="2">
      <t>ソシキ</t>
    </rPh>
    <rPh sb="2" eb="4">
      <t>タイセイ</t>
    </rPh>
    <rPh sb="4" eb="5">
      <t>ズ</t>
    </rPh>
    <phoneticPr fontId="19"/>
  </si>
  <si>
    <r>
      <t xml:space="preserve">資格証の写し
</t>
    </r>
    <r>
      <rPr>
        <sz val="8"/>
        <rFont val="ＭＳ Ｐゴシック"/>
        <family val="3"/>
        <charset val="128"/>
      </rPr>
      <t>※資格要件によっては、勤務先で発行する在職証明書（職務内容、在職期間が確認できるもの）が必要になる場合があります。</t>
    </r>
    <rPh sb="0" eb="2">
      <t>シカク</t>
    </rPh>
    <rPh sb="2" eb="3">
      <t>ショウ</t>
    </rPh>
    <rPh sb="4" eb="5">
      <t>ウツ</t>
    </rPh>
    <rPh sb="8" eb="10">
      <t>シカク</t>
    </rPh>
    <rPh sb="10" eb="12">
      <t>ヨウケン</t>
    </rPh>
    <rPh sb="18" eb="21">
      <t>キンムサキ</t>
    </rPh>
    <rPh sb="22" eb="24">
      <t>ハッコウ</t>
    </rPh>
    <rPh sb="26" eb="28">
      <t>ザイショク</t>
    </rPh>
    <rPh sb="28" eb="31">
      <t>ショウメイショ</t>
    </rPh>
    <rPh sb="32" eb="34">
      <t>ショクム</t>
    </rPh>
    <rPh sb="34" eb="36">
      <t>ナイヨウ</t>
    </rPh>
    <rPh sb="37" eb="39">
      <t>ザイショク</t>
    </rPh>
    <rPh sb="39" eb="41">
      <t>キカン</t>
    </rPh>
    <rPh sb="42" eb="44">
      <t>カクニン</t>
    </rPh>
    <rPh sb="51" eb="53">
      <t>ヒツヨウ</t>
    </rPh>
    <rPh sb="56" eb="58">
      <t>バアイ</t>
    </rPh>
    <phoneticPr fontId="19"/>
  </si>
  <si>
    <t>雇用契約書又は誓約文</t>
    <phoneticPr fontId="19"/>
  </si>
  <si>
    <t>食品衛生法上の届出は済んでいますか。</t>
    <rPh sb="0" eb="2">
      <t>ショクヒン</t>
    </rPh>
    <rPh sb="2" eb="5">
      <t>エイセイホウ</t>
    </rPh>
    <rPh sb="5" eb="6">
      <t>ジョウ</t>
    </rPh>
    <rPh sb="7" eb="9">
      <t>トドケデ</t>
    </rPh>
    <rPh sb="10" eb="11">
      <t>ス</t>
    </rPh>
    <phoneticPr fontId="19"/>
  </si>
  <si>
    <t>届出済み　　・　　届出予定　　・　届出不要</t>
    <rPh sb="0" eb="2">
      <t>トドケデ</t>
    </rPh>
    <rPh sb="2" eb="3">
      <t>スミ</t>
    </rPh>
    <rPh sb="9" eb="11">
      <t>トドケデ</t>
    </rPh>
    <rPh sb="11" eb="13">
      <t>ヨテイ</t>
    </rPh>
    <rPh sb="17" eb="19">
      <t>トドケデ</t>
    </rPh>
    <rPh sb="19" eb="21">
      <t>フヨウ</t>
    </rPh>
    <phoneticPr fontId="19"/>
  </si>
  <si>
    <t>　　　　　　加入　　　・　　　加入手続中又は
　　　　　　済み　　　　　　　今後手続を行う</t>
    <rPh sb="6" eb="8">
      <t>カニュウ</t>
    </rPh>
    <rPh sb="15" eb="17">
      <t>カニュウ</t>
    </rPh>
    <rPh sb="17" eb="19">
      <t>テツヅ</t>
    </rPh>
    <rPh sb="19" eb="20">
      <t>チュウ</t>
    </rPh>
    <rPh sb="20" eb="21">
      <t>マタ</t>
    </rPh>
    <rPh sb="29" eb="30">
      <t>スミ</t>
    </rPh>
    <rPh sb="38" eb="40">
      <t>コンゴ</t>
    </rPh>
    <rPh sb="40" eb="42">
      <t>テツヅ</t>
    </rPh>
    <rPh sb="43" eb="44">
      <t>オコナ</t>
    </rPh>
    <phoneticPr fontId="19"/>
  </si>
  <si>
    <t>　　加入　　・　　加入　　・　　加入手続中又は
　　済み　　　　 しない　　　　今後手続を行う</t>
    <rPh sb="9" eb="11">
      <t>カニュウ</t>
    </rPh>
    <rPh sb="21" eb="22">
      <t>マタ</t>
    </rPh>
    <rPh sb="40" eb="42">
      <t>コンゴ</t>
    </rPh>
    <rPh sb="42" eb="44">
      <t>テツヅ</t>
    </rPh>
    <rPh sb="45" eb="46">
      <t>オコナ</t>
    </rPh>
    <phoneticPr fontId="19"/>
  </si>
  <si>
    <t>　　加入　　・　　加入　　・　　加入手続中又は　　
　　済み　　　　 しない　　　　今後手続を行う</t>
    <rPh sb="9" eb="11">
      <t>カニュウ</t>
    </rPh>
    <rPh sb="21" eb="22">
      <t>マタ</t>
    </rPh>
    <rPh sb="42" eb="44">
      <t>コンゴ</t>
    </rPh>
    <rPh sb="44" eb="46">
      <t>テツヅ</t>
    </rPh>
    <rPh sb="47" eb="48">
      <t>オコナ</t>
    </rPh>
    <phoneticPr fontId="19"/>
  </si>
  <si>
    <t>【東京都、事業所所在地の市区町村、小平市地域密着型サービス事業の
指定を取得済（又は取得予定）の事業所】</t>
    <rPh sb="1" eb="4">
      <t>トウキョウト</t>
    </rPh>
    <rPh sb="5" eb="8">
      <t>ジギョウショ</t>
    </rPh>
    <rPh sb="8" eb="11">
      <t>ショザイチ</t>
    </rPh>
    <rPh sb="12" eb="14">
      <t>シク</t>
    </rPh>
    <rPh sb="14" eb="16">
      <t>チョウソン</t>
    </rPh>
    <rPh sb="17" eb="20">
      <t>コダイラシ</t>
    </rPh>
    <rPh sb="20" eb="22">
      <t>チイキ</t>
    </rPh>
    <rPh sb="22" eb="25">
      <t>ミッチャクガタ</t>
    </rPh>
    <rPh sb="29" eb="31">
      <t>ジギョウ</t>
    </rPh>
    <rPh sb="33" eb="35">
      <t>シテイ</t>
    </rPh>
    <rPh sb="36" eb="38">
      <t>シュトク</t>
    </rPh>
    <rPh sb="38" eb="39">
      <t>ズ</t>
    </rPh>
    <rPh sb="40" eb="41">
      <t>マタ</t>
    </rPh>
    <rPh sb="42" eb="44">
      <t>シュトク</t>
    </rPh>
    <rPh sb="44" eb="46">
      <t>ヨテイ</t>
    </rPh>
    <rPh sb="48" eb="51">
      <t>ジギョウショ</t>
    </rPh>
    <phoneticPr fontId="19"/>
  </si>
  <si>
    <t>【小平市所在で東京都、小平市地域密着型サービスの指定を取得しない事業所】</t>
    <rPh sb="1" eb="4">
      <t>コダイラシ</t>
    </rPh>
    <rPh sb="4" eb="6">
      <t>ショザイ</t>
    </rPh>
    <rPh sb="7" eb="10">
      <t>トウキョウト</t>
    </rPh>
    <rPh sb="11" eb="14">
      <t>コダイラシ</t>
    </rPh>
    <rPh sb="14" eb="16">
      <t>チイキ</t>
    </rPh>
    <rPh sb="16" eb="19">
      <t>ミッチャクガタ</t>
    </rPh>
    <rPh sb="24" eb="26">
      <t>シテイ</t>
    </rPh>
    <rPh sb="27" eb="29">
      <t>シュトク</t>
    </rPh>
    <rPh sb="32" eb="35">
      <t>ジギョウショタジギョウショ</t>
    </rPh>
    <phoneticPr fontId="19"/>
  </si>
  <si>
    <t>備考　１ 「割引｣を｢あり｣と記載する場合は「介護予防・日常生活支援総合事業者による事業費の割引に係る割引率の設定について」（別紙37）を添付してください。</t>
    <phoneticPr fontId="9"/>
  </si>
  <si>
    <t>　　　２ 「サービス提供体制強化加算」については、「サービス提供体制強化加算に関する届出書」（別紙38）を添付してください。</t>
    <phoneticPr fontId="9"/>
  </si>
  <si>
    <t>（別紙38）</t>
    <phoneticPr fontId="9"/>
  </si>
  <si>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9"/>
  </si>
  <si>
    <t>1　事 業 所 名</t>
    <phoneticPr fontId="9"/>
  </si>
  <si>
    <t>2　異 動 区 分</t>
    <rPh sb="2" eb="3">
      <t>イ</t>
    </rPh>
    <rPh sb="4" eb="5">
      <t>ドウ</t>
    </rPh>
    <rPh sb="6" eb="7">
      <t>ク</t>
    </rPh>
    <rPh sb="8" eb="9">
      <t>ブン</t>
    </rPh>
    <phoneticPr fontId="9"/>
  </si>
  <si>
    <t>1　新規</t>
    <phoneticPr fontId="9"/>
  </si>
  <si>
    <t>2　変更</t>
    <phoneticPr fontId="9"/>
  </si>
  <si>
    <t>3　終了</t>
    <phoneticPr fontId="9"/>
  </si>
  <si>
    <t>3　届 出 項 目</t>
    <rPh sb="2" eb="3">
      <t>トド</t>
    </rPh>
    <rPh sb="4" eb="5">
      <t>デ</t>
    </rPh>
    <rPh sb="6" eb="7">
      <t>コウ</t>
    </rPh>
    <rPh sb="8" eb="9">
      <t>メ</t>
    </rPh>
    <phoneticPr fontId="9"/>
  </si>
  <si>
    <t>１　サービス提供体制強化加算（Ⅰ）</t>
    <phoneticPr fontId="9"/>
  </si>
  <si>
    <t>２　サービス提供体制強化加算（Ⅱ）</t>
    <phoneticPr fontId="9"/>
  </si>
  <si>
    <t>３　サービス提供体制強化加算（Ⅲ）</t>
    <phoneticPr fontId="9"/>
  </si>
  <si>
    <t>5　介護職員等の状況</t>
    <rPh sb="2" eb="4">
      <t>カイゴ</t>
    </rPh>
    <rPh sb="4" eb="6">
      <t>ショクイン</t>
    </rPh>
    <rPh sb="6" eb="7">
      <t>トウ</t>
    </rPh>
    <rPh sb="8" eb="10">
      <t>ジョウキョウ</t>
    </rPh>
    <phoneticPr fontId="9"/>
  </si>
  <si>
    <t>（１）サービス提供体制強化加算（Ⅰ）</t>
    <rPh sb="7" eb="9">
      <t>テイキョウ</t>
    </rPh>
    <rPh sb="9" eb="11">
      <t>タイセイ</t>
    </rPh>
    <rPh sb="11" eb="13">
      <t>キョウカ</t>
    </rPh>
    <rPh sb="13" eb="15">
      <t>カサン</t>
    </rPh>
    <phoneticPr fontId="9"/>
  </si>
  <si>
    <t>介護福祉士等の
状況</t>
    <rPh sb="0" eb="2">
      <t>カイゴ</t>
    </rPh>
    <rPh sb="2" eb="5">
      <t>フクシシ</t>
    </rPh>
    <rPh sb="5" eb="6">
      <t>トウ</t>
    </rPh>
    <rPh sb="8" eb="10">
      <t>ジョウキョウ</t>
    </rPh>
    <phoneticPr fontId="9"/>
  </si>
  <si>
    <t>①に占める②の割合が70％以上</t>
    <rPh sb="2" eb="3">
      <t>シ</t>
    </rPh>
    <rPh sb="7" eb="9">
      <t>ワリアイ</t>
    </rPh>
    <rPh sb="13" eb="15">
      <t>イジョウ</t>
    </rPh>
    <phoneticPr fontId="9"/>
  </si>
  <si>
    <t>有</t>
    <rPh sb="0" eb="1">
      <t>ア</t>
    </rPh>
    <phoneticPr fontId="9"/>
  </si>
  <si>
    <t>・</t>
    <phoneticPr fontId="9"/>
  </si>
  <si>
    <t>無</t>
    <rPh sb="0" eb="1">
      <t>ナ</t>
    </rPh>
    <phoneticPr fontId="9"/>
  </si>
  <si>
    <t>①</t>
    <phoneticPr fontId="9"/>
  </si>
  <si>
    <t>介護職員の総数（常勤換算）</t>
    <rPh sb="0" eb="2">
      <t>カイゴ</t>
    </rPh>
    <rPh sb="2" eb="4">
      <t>ショクイン</t>
    </rPh>
    <rPh sb="5" eb="7">
      <t>ソウスウ</t>
    </rPh>
    <rPh sb="8" eb="10">
      <t>ジョウキン</t>
    </rPh>
    <rPh sb="10" eb="12">
      <t>カンサン</t>
    </rPh>
    <phoneticPr fontId="9"/>
  </si>
  <si>
    <t>人</t>
    <rPh sb="0" eb="1">
      <t>ニン</t>
    </rPh>
    <phoneticPr fontId="9"/>
  </si>
  <si>
    <t>②</t>
    <phoneticPr fontId="9"/>
  </si>
  <si>
    <t>①のうち介護福祉士の総数（常勤換算）</t>
    <rPh sb="4" eb="6">
      <t>カイゴ</t>
    </rPh>
    <rPh sb="6" eb="9">
      <t>フクシシ</t>
    </rPh>
    <rPh sb="10" eb="12">
      <t>ソウスウ</t>
    </rPh>
    <rPh sb="13" eb="15">
      <t>ジョウキン</t>
    </rPh>
    <rPh sb="15" eb="17">
      <t>カンサン</t>
    </rPh>
    <phoneticPr fontId="9"/>
  </si>
  <si>
    <t>又は</t>
    <rPh sb="0" eb="1">
      <t>マタ</t>
    </rPh>
    <phoneticPr fontId="9"/>
  </si>
  <si>
    <t>①に占める③の割合が25％以上</t>
    <rPh sb="2" eb="3">
      <t>シ</t>
    </rPh>
    <rPh sb="7" eb="9">
      <t>ワリアイ</t>
    </rPh>
    <rPh sb="13" eb="15">
      <t>イジョウ</t>
    </rPh>
    <phoneticPr fontId="9"/>
  </si>
  <si>
    <t>③</t>
    <phoneticPr fontId="9"/>
  </si>
  <si>
    <t>①のうち勤続年数10年以上の介護福祉士の総数（常勤換算）</t>
    <rPh sb="4" eb="6">
      <t>キンゾク</t>
    </rPh>
    <rPh sb="6" eb="8">
      <t>ネンスウ</t>
    </rPh>
    <rPh sb="10" eb="13">
      <t>ネンイジョウ</t>
    </rPh>
    <rPh sb="14" eb="16">
      <t>カイゴ</t>
    </rPh>
    <rPh sb="16" eb="19">
      <t>フクシシ</t>
    </rPh>
    <phoneticPr fontId="9"/>
  </si>
  <si>
    <t>（２）サービス提供体制強化加算（Ⅱ）</t>
    <rPh sb="7" eb="9">
      <t>テイキョウ</t>
    </rPh>
    <rPh sb="9" eb="11">
      <t>タイセイ</t>
    </rPh>
    <rPh sb="11" eb="13">
      <t>キョウカ</t>
    </rPh>
    <rPh sb="13" eb="15">
      <t>カサン</t>
    </rPh>
    <phoneticPr fontId="9"/>
  </si>
  <si>
    <t>①に占める②の割合が50％以上</t>
    <rPh sb="2" eb="3">
      <t>シ</t>
    </rPh>
    <rPh sb="7" eb="9">
      <t>ワリアイ</t>
    </rPh>
    <rPh sb="13" eb="15">
      <t>イジョウ</t>
    </rPh>
    <phoneticPr fontId="9"/>
  </si>
  <si>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9"/>
  </si>
  <si>
    <t>①に占める②の割合が40％以上</t>
    <rPh sb="2" eb="3">
      <t>シ</t>
    </rPh>
    <rPh sb="7" eb="9">
      <t>ワリアイ</t>
    </rPh>
    <rPh sb="13" eb="15">
      <t>イジョウ</t>
    </rPh>
    <phoneticPr fontId="9"/>
  </si>
  <si>
    <t>勤続年数の状況</t>
    <rPh sb="0" eb="2">
      <t>キンゾク</t>
    </rPh>
    <rPh sb="2" eb="4">
      <t>ネンスウ</t>
    </rPh>
    <rPh sb="5" eb="7">
      <t>ジョウキョウ</t>
    </rPh>
    <phoneticPr fontId="9"/>
  </si>
  <si>
    <t>①に占める②の割合が30％以上</t>
    <rPh sb="2" eb="3">
      <t>シ</t>
    </rPh>
    <rPh sb="7" eb="9">
      <t>ワリアイ</t>
    </rPh>
    <rPh sb="13" eb="15">
      <t>イジョウ</t>
    </rPh>
    <phoneticPr fontId="9"/>
  </si>
  <si>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9"/>
  </si>
  <si>
    <t>①のうち勤続年数７年以上の者の総数（常勤換算）</t>
    <phoneticPr fontId="9"/>
  </si>
  <si>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9"/>
  </si>
  <si>
    <t>（別紙37）</t>
    <rPh sb="1" eb="3">
      <t>ベッシ</t>
    </rPh>
    <phoneticPr fontId="9"/>
  </si>
  <si>
    <t>市町村長</t>
    <rPh sb="0" eb="1">
      <t>シ</t>
    </rPh>
    <rPh sb="1" eb="2">
      <t>マチ</t>
    </rPh>
    <rPh sb="2" eb="3">
      <t>ムラ</t>
    </rPh>
    <rPh sb="3" eb="4">
      <t>チョウ</t>
    </rPh>
    <phoneticPr fontId="9"/>
  </si>
  <si>
    <t xml:space="preserve">事業所・施設名 </t>
    <rPh sb="0" eb="3">
      <t>ジギョウショ</t>
    </rPh>
    <rPh sb="4" eb="6">
      <t>シセツ</t>
    </rPh>
    <rPh sb="6" eb="7">
      <t>メイ</t>
    </rPh>
    <phoneticPr fontId="9"/>
  </si>
  <si>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9"/>
  </si>
  <si>
    <t>　1　割引率等</t>
    <rPh sb="3" eb="6">
      <t>ワリビキリツ</t>
    </rPh>
    <rPh sb="6" eb="7">
      <t>トウ</t>
    </rPh>
    <phoneticPr fontId="9"/>
  </si>
  <si>
    <t>事業所番号</t>
    <rPh sb="0" eb="3">
      <t>ジギョウショ</t>
    </rPh>
    <rPh sb="3" eb="5">
      <t>バンゴウ</t>
    </rPh>
    <phoneticPr fontId="9"/>
  </si>
  <si>
    <t>サービスの種類</t>
    <rPh sb="5" eb="7">
      <t>シュルイ</t>
    </rPh>
    <phoneticPr fontId="9"/>
  </si>
  <si>
    <t>割引率</t>
    <rPh sb="0" eb="2">
      <t>ワリビキ</t>
    </rPh>
    <rPh sb="2" eb="3">
      <t>リツ</t>
    </rPh>
    <phoneticPr fontId="9"/>
  </si>
  <si>
    <t>適用条件</t>
    <rPh sb="0" eb="2">
      <t>テキヨウ</t>
    </rPh>
    <rPh sb="2" eb="4">
      <t>ジョウケン</t>
    </rPh>
    <phoneticPr fontId="9"/>
  </si>
  <si>
    <t>％</t>
  </si>
  <si>
    <t>その他サービス（配食／定率）</t>
    <rPh sb="2" eb="3">
      <t>タ</t>
    </rPh>
    <rPh sb="8" eb="9">
      <t>ハイ</t>
    </rPh>
    <rPh sb="9" eb="10">
      <t>ショク</t>
    </rPh>
    <phoneticPr fontId="9"/>
  </si>
  <si>
    <t>その他サービス（見守り／定率）</t>
    <rPh sb="2" eb="3">
      <t>タ</t>
    </rPh>
    <rPh sb="8" eb="10">
      <t>ミマモ</t>
    </rPh>
    <phoneticPr fontId="9"/>
  </si>
  <si>
    <t>その他サービス（その他／定率）</t>
    <rPh sb="2" eb="3">
      <t>タ</t>
    </rPh>
    <rPh sb="10" eb="11">
      <t>タ</t>
    </rPh>
    <phoneticPr fontId="9"/>
  </si>
  <si>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9"/>
  </si>
  <si>
    <t>　　記載してください。</t>
    <phoneticPr fontId="9"/>
  </si>
  <si>
    <t>　2　適用開始年月日</t>
    <rPh sb="3" eb="5">
      <t>テキヨウ</t>
    </rPh>
    <rPh sb="5" eb="7">
      <t>カイシ</t>
    </rPh>
    <rPh sb="7" eb="10">
      <t>ネンガッピ</t>
    </rPh>
    <phoneticPr fontId="9"/>
  </si>
  <si>
    <t>月</t>
    <rPh sb="0" eb="1">
      <t>ガツ</t>
    </rPh>
    <phoneticPr fontId="9"/>
  </si>
  <si>
    <t xml:space="preserve">介護予防訪問介護相当サービス
</t>
    <phoneticPr fontId="9"/>
  </si>
  <si>
    <t>緩和した基準による訪問型サービス</t>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</si>
</sst>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yyyy&quot;年&quot;m&quot;月&quot;d&quot;日&quot;;@"/>
    <numFmt numFmtId="177" formatCode="0.00_ "/>
    <numFmt numFmtId="178" formatCode="h:mm;@"/>
    <numFmt numFmtId="179" formatCode="0.0"/>
    <numFmt numFmtId="180" formatCode="#,##0.0#"/>
    <numFmt numFmtId="181" formatCode="0.0%"/>
  </numFmts>
  <fonts count="108" x14ac:knownFonts="1">
    <font>
      <sz val="12"/>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sz val="11"/>
      <name val="ＭＳ Ｐゴシック"/>
      <family val="3"/>
      <charset val="128"/>
    </font>
    <font>
      <sz val="16"/>
      <name val="ＭＳ Ｐゴシック"/>
      <family val="3"/>
      <charset val="128"/>
    </font>
    <font>
      <sz val="10"/>
      <name val="ＭＳ Ｐゴシック"/>
      <family val="3"/>
      <charset val="128"/>
    </font>
    <font>
      <sz val="9"/>
      <name val="ＭＳ Ｐゴシック"/>
      <family val="3"/>
      <charset val="128"/>
    </font>
    <font>
      <sz val="10"/>
      <name val="ＭＳ ゴシック"/>
      <family val="3"/>
      <charset val="128"/>
    </font>
    <font>
      <b/>
      <sz val="12"/>
      <name val="ＭＳ Ｐゴシック"/>
      <family val="3"/>
      <charset val="128"/>
    </font>
    <font>
      <sz val="8"/>
      <name val="ＭＳ Ｐゴシック"/>
      <family val="3"/>
      <charset val="128"/>
    </font>
    <font>
      <sz val="6"/>
      <name val="ＭＳ Ｐゴシック"/>
      <family val="2"/>
      <charset val="128"/>
      <scheme val="minor"/>
    </font>
    <font>
      <sz val="11"/>
      <name val="ＭＳ ゴシック"/>
      <family val="3"/>
      <charset val="128"/>
    </font>
    <font>
      <sz val="11"/>
      <name val="ＭＳ Ｐ明朝"/>
      <family val="1"/>
      <charset val="128"/>
    </font>
    <font>
      <sz val="10.5"/>
      <name val="Century"/>
      <family val="1"/>
    </font>
    <font>
      <sz val="10"/>
      <name val="ＭＳ Ｐ明朝"/>
      <family val="1"/>
      <charset val="128"/>
    </font>
    <font>
      <sz val="10.5"/>
      <name val="ＭＳ ゴシック"/>
      <family val="3"/>
      <charset val="128"/>
    </font>
    <font>
      <b/>
      <sz val="11"/>
      <name val="ＭＳ ゴシック"/>
      <family val="3"/>
      <charset val="128"/>
    </font>
    <font>
      <sz val="12"/>
      <name val="ＭＳ ゴシック"/>
      <family val="3"/>
      <charset val="128"/>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u/>
      <sz val="11"/>
      <color rgb="FF0000FF"/>
      <name val="ＭＳ Ｐゴシック"/>
      <family val="2"/>
      <charset val="128"/>
      <scheme val="minor"/>
    </font>
    <font>
      <u/>
      <sz val="11"/>
      <color rgb="FF800080"/>
      <name val="ＭＳ Ｐゴシック"/>
      <family val="2"/>
      <charset val="128"/>
      <scheme val="minor"/>
    </font>
    <font>
      <sz val="10"/>
      <color theme="1"/>
      <name val="ＭＳ 明朝"/>
      <family val="1"/>
      <charset val="128"/>
    </font>
    <font>
      <sz val="10"/>
      <color theme="1"/>
      <name val="Century"/>
      <family val="1"/>
    </font>
    <font>
      <b/>
      <sz val="14"/>
      <color theme="1"/>
      <name val="ＭＳ 明朝"/>
      <family val="1"/>
      <charset val="128"/>
    </font>
    <font>
      <sz val="9"/>
      <color theme="1"/>
      <name val="ＭＳ 明朝"/>
      <family val="1"/>
      <charset val="128"/>
    </font>
    <font>
      <sz val="8"/>
      <color theme="1"/>
      <name val="ＭＳ 明朝"/>
      <family val="1"/>
      <charset val="128"/>
    </font>
    <font>
      <sz val="12"/>
      <color theme="1"/>
      <name val="ＭＳ 明朝"/>
      <family val="1"/>
      <charset val="128"/>
    </font>
    <font>
      <b/>
      <sz val="16"/>
      <color theme="1"/>
      <name val="ＭＳ 明朝"/>
      <family val="1"/>
      <charset val="128"/>
    </font>
    <font>
      <sz val="14"/>
      <color theme="1"/>
      <name val="ＭＳ 明朝"/>
      <family val="1"/>
      <charset val="128"/>
    </font>
    <font>
      <sz val="10"/>
      <color rgb="FF000000"/>
      <name val="ＭＳ 明朝"/>
      <family val="1"/>
      <charset val="128"/>
    </font>
    <font>
      <sz val="11"/>
      <color theme="1"/>
      <name val="ＭＳ 明朝"/>
      <family val="1"/>
      <charset val="128"/>
    </font>
    <font>
      <sz val="10"/>
      <color theme="1"/>
      <name val="ＭＳ Ｐ明朝"/>
      <family val="1"/>
      <charset val="128"/>
    </font>
    <font>
      <sz val="9"/>
      <name val="ＭＳ Ｐゴシック"/>
      <family val="3"/>
      <charset val="128"/>
      <scheme val="major"/>
    </font>
    <font>
      <sz val="10"/>
      <name val="ＭＳ 明朝"/>
      <family val="1"/>
      <charset val="128"/>
    </font>
    <font>
      <sz val="10"/>
      <color rgb="FF000000"/>
      <name val="Times New Roman"/>
      <family val="1"/>
    </font>
    <font>
      <b/>
      <sz val="12"/>
      <name val="ＭＳ Ｐゴシック"/>
      <family val="3"/>
      <charset val="128"/>
      <scheme val="minor"/>
    </font>
    <font>
      <sz val="10"/>
      <name val="ＭＳ Ｐゴシック"/>
      <family val="3"/>
      <charset val="128"/>
      <scheme val="minor"/>
    </font>
    <font>
      <sz val="10"/>
      <name val="ＭＳ Ｐゴシック"/>
      <family val="3"/>
      <charset val="128"/>
      <scheme val="major"/>
    </font>
    <font>
      <sz val="10.5"/>
      <name val="ＭＳ Ｐゴシック"/>
      <family val="3"/>
      <charset val="128"/>
      <scheme val="minor"/>
    </font>
    <font>
      <sz val="10"/>
      <color rgb="FF000000"/>
      <name val="ＭＳ Ｐゴシック"/>
      <family val="3"/>
      <charset val="128"/>
      <scheme val="minor"/>
    </font>
    <font>
      <sz val="10.5"/>
      <color rgb="FF000000"/>
      <name val="ＭＳ Ｐゴシック"/>
      <family val="3"/>
      <charset val="128"/>
      <scheme val="minor"/>
    </font>
    <font>
      <sz val="9.5"/>
      <name val="ＭＳ Ｐゴシック"/>
      <family val="3"/>
      <charset val="128"/>
      <scheme val="minor"/>
    </font>
    <font>
      <sz val="9"/>
      <name val="ＭＳ Ｐゴシック"/>
      <family val="3"/>
      <charset val="128"/>
      <scheme val="minor"/>
    </font>
    <font>
      <sz val="16"/>
      <name val="HGSｺﾞｼｯｸM"/>
      <family val="3"/>
      <charset val="128"/>
    </font>
    <font>
      <b/>
      <sz val="16"/>
      <name val="HGSｺﾞｼｯｸM"/>
      <family val="3"/>
      <charset val="128"/>
    </font>
    <font>
      <b/>
      <sz val="14"/>
      <name val="HGSｺﾞｼｯｸM"/>
      <family val="3"/>
      <charset val="128"/>
    </font>
    <font>
      <sz val="14"/>
      <name val="HGSｺﾞｼｯｸM"/>
      <family val="3"/>
      <charset val="128"/>
    </font>
    <font>
      <sz val="12"/>
      <name val="HGSｺﾞｼｯｸM"/>
      <family val="3"/>
      <charset val="128"/>
    </font>
    <font>
      <sz val="11"/>
      <name val="HGSｺﾞｼｯｸM"/>
      <family val="3"/>
      <charset val="128"/>
    </font>
    <font>
      <b/>
      <sz val="12"/>
      <name val="HGSｺﾞｼｯｸM"/>
      <family val="3"/>
      <charset val="128"/>
    </font>
    <font>
      <b/>
      <sz val="12"/>
      <color rgb="FFFF0000"/>
      <name val="HGSｺﾞｼｯｸM"/>
      <family val="3"/>
      <charset val="128"/>
    </font>
    <font>
      <sz val="12"/>
      <name val="HGSｺﾞｼｯｸE"/>
      <family val="3"/>
      <charset val="128"/>
    </font>
    <font>
      <u/>
      <sz val="12"/>
      <name val="HGSｺﾞｼｯｸE"/>
      <family val="3"/>
      <charset val="128"/>
    </font>
    <font>
      <b/>
      <u/>
      <sz val="12"/>
      <name val="HGSｺﾞｼｯｸM"/>
      <family val="3"/>
      <charset val="128"/>
    </font>
    <font>
      <sz val="11"/>
      <color rgb="FF000000"/>
      <name val="ＭＳ Ｐゴシック"/>
      <family val="3"/>
      <charset val="128"/>
      <scheme val="minor"/>
    </font>
    <font>
      <sz val="16"/>
      <color theme="1"/>
      <name val="ＭＳ Ｐゴシック"/>
      <family val="2"/>
      <charset val="128"/>
      <scheme val="minor"/>
    </font>
    <font>
      <sz val="10"/>
      <name val="HGSｺﾞｼｯｸM"/>
      <family val="3"/>
      <charset val="128"/>
    </font>
    <font>
      <sz val="6"/>
      <name val="HGSｺﾞｼｯｸM"/>
      <family val="3"/>
      <charset val="128"/>
    </font>
    <font>
      <sz val="12"/>
      <color rgb="FFFFFF99"/>
      <name val="HGSｺﾞｼｯｸM"/>
      <family val="3"/>
      <charset val="128"/>
    </font>
    <font>
      <b/>
      <sz val="10"/>
      <name val="ＭＳ Ｐゴシック"/>
      <family val="3"/>
      <charset val="128"/>
      <scheme val="minor"/>
    </font>
    <font>
      <sz val="16"/>
      <color theme="1"/>
      <name val="ＭＳ Ｐゴシック"/>
      <family val="3"/>
      <charset val="128"/>
      <scheme val="minor"/>
    </font>
    <font>
      <sz val="16"/>
      <color rgb="FFFF0000"/>
      <name val="ＭＳ Ｐゴシック"/>
      <family val="3"/>
      <charset val="128"/>
      <scheme val="minor"/>
    </font>
    <font>
      <sz val="16"/>
      <color rgb="FF000000"/>
      <name val="ＭＳ Ｐゴシック"/>
      <family val="3"/>
      <charset val="128"/>
      <scheme val="minor"/>
    </font>
    <font>
      <sz val="12"/>
      <color theme="1"/>
      <name val="HGSｺﾞｼｯｸM"/>
      <family val="3"/>
      <charset val="128"/>
    </font>
    <font>
      <sz val="16"/>
      <name val="HGSｺﾞｼｯｸE"/>
      <family val="3"/>
      <charset val="128"/>
    </font>
    <font>
      <sz val="16"/>
      <color theme="1"/>
      <name val="HGSｺﾞｼｯｸM"/>
      <family val="3"/>
      <charset val="128"/>
    </font>
    <font>
      <b/>
      <sz val="16"/>
      <name val="ＭＳ Ｐゴシック"/>
      <family val="2"/>
      <charset val="128"/>
      <scheme val="minor"/>
    </font>
    <font>
      <sz val="11"/>
      <name val="ＭＳ Ｐゴシック"/>
      <family val="3"/>
      <charset val="128"/>
      <scheme val="minor"/>
    </font>
    <font>
      <u/>
      <sz val="11"/>
      <color indexed="36"/>
      <name val="ＭＳ Ｐゴシック"/>
      <family val="3"/>
      <charset val="128"/>
    </font>
    <font>
      <sz val="10"/>
      <color rgb="FF000000"/>
      <name val="Times New Roman"/>
      <family val="1"/>
    </font>
    <font>
      <b/>
      <sz val="10.5"/>
      <name val="ＭＳ Ｐゴシック"/>
      <family val="3"/>
      <charset val="128"/>
      <scheme val="minor"/>
    </font>
    <font>
      <sz val="14"/>
      <color theme="1"/>
      <name val="ＭＳ Ｐゴシック"/>
      <family val="2"/>
      <charset val="128"/>
      <scheme val="minor"/>
    </font>
    <font>
      <sz val="12"/>
      <color theme="1"/>
      <name val="ＭＳ Ｐゴシック"/>
      <family val="3"/>
      <charset val="128"/>
      <scheme val="minor"/>
    </font>
    <font>
      <sz val="9"/>
      <color theme="1"/>
      <name val="ＭＳ Ｐ明朝"/>
      <family val="1"/>
      <charset val="128"/>
    </font>
    <font>
      <sz val="10"/>
      <color theme="1"/>
      <name val="ＭＳ Ｐゴシック"/>
      <family val="2"/>
      <charset val="128"/>
      <scheme val="minor"/>
    </font>
    <font>
      <u/>
      <sz val="11"/>
      <color theme="10"/>
      <name val="ＭＳ Ｐゴシック"/>
      <family val="2"/>
      <charset val="128"/>
      <scheme val="minor"/>
    </font>
    <font>
      <sz val="11"/>
      <color theme="1"/>
      <name val="ＭＳ Ｐ明朝"/>
      <family val="1"/>
      <charset val="128"/>
    </font>
    <font>
      <u/>
      <sz val="10"/>
      <color theme="10"/>
      <name val="ＭＳ Ｐ明朝"/>
      <family val="1"/>
      <charset val="128"/>
    </font>
    <font>
      <sz val="8"/>
      <color theme="1"/>
      <name val="ＭＳ Ｐ明朝"/>
      <family val="1"/>
      <charset val="128"/>
    </font>
    <font>
      <sz val="10.5"/>
      <name val="HGSｺﾞｼｯｸM"/>
      <family val="3"/>
      <charset val="128"/>
    </font>
    <font>
      <sz val="8"/>
      <name val="HGSｺﾞｼｯｸM"/>
      <family val="3"/>
      <charset val="128"/>
    </font>
    <font>
      <b/>
      <sz val="11"/>
      <name val="HGSｺﾞｼｯｸM"/>
      <family val="3"/>
      <charset val="128"/>
    </font>
    <font>
      <sz val="7"/>
      <name val="HGSｺﾞｼｯｸM"/>
      <family val="3"/>
      <charset val="128"/>
    </font>
    <font>
      <sz val="9"/>
      <name val="HGSｺﾞｼｯｸM"/>
      <family val="3"/>
      <charset val="128"/>
    </font>
  </fonts>
  <fills count="40">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rgb="FFCCFFCC"/>
        <bgColor indexed="64"/>
      </patternFill>
    </fill>
    <fill>
      <patternFill patternType="solid">
        <fgColor rgb="FFFFFFCC"/>
        <bgColor indexed="64"/>
      </patternFill>
    </fill>
    <fill>
      <patternFill patternType="solid">
        <fgColor theme="8" tint="0.59999389629810485"/>
        <bgColor indexed="64"/>
      </patternFill>
    </fill>
  </fills>
  <borders count="194">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style="thin">
        <color indexed="64"/>
      </top>
      <bottom/>
      <diagonal/>
    </border>
    <border>
      <left style="medium">
        <color indexed="64"/>
      </left>
      <right/>
      <top/>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thin">
        <color indexed="64"/>
      </right>
      <top style="medium">
        <color indexed="64"/>
      </top>
      <bottom/>
      <diagonal/>
    </border>
    <border>
      <left/>
      <right/>
      <top style="medium">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style="medium">
        <color indexed="64"/>
      </left>
      <right/>
      <top style="thin">
        <color indexed="64"/>
      </top>
      <bottom style="medium">
        <color indexed="64"/>
      </bottom>
      <diagonal/>
    </border>
    <border>
      <left/>
      <right style="thin">
        <color indexed="64"/>
      </right>
      <top style="dotted">
        <color indexed="64"/>
      </top>
      <bottom style="dotted">
        <color indexed="64"/>
      </bottom>
      <diagonal/>
    </border>
    <border>
      <left/>
      <right style="thin">
        <color indexed="64"/>
      </right>
      <top style="medium">
        <color indexed="64"/>
      </top>
      <bottom/>
      <diagonal/>
    </border>
    <border>
      <left/>
      <right/>
      <top style="medium">
        <color indexed="64"/>
      </top>
      <bottom style="dotted">
        <color indexed="64"/>
      </bottom>
      <diagonal/>
    </border>
    <border>
      <left/>
      <right/>
      <top/>
      <bottom style="thin">
        <color indexed="64"/>
      </bottom>
      <diagonal/>
    </border>
    <border>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dashed">
        <color indexed="64"/>
      </right>
      <top style="medium">
        <color indexed="64"/>
      </top>
      <bottom style="medium">
        <color indexed="64"/>
      </bottom>
      <diagonal/>
    </border>
    <border>
      <left/>
      <right style="dashed">
        <color indexed="64"/>
      </right>
      <top style="medium">
        <color indexed="64"/>
      </top>
      <bottom/>
      <diagonal/>
    </border>
    <border>
      <left/>
      <right style="dashed">
        <color indexed="64"/>
      </right>
      <top/>
      <bottom style="medium">
        <color indexed="64"/>
      </bottom>
      <diagonal/>
    </border>
    <border>
      <left/>
      <right style="dashed">
        <color indexed="64"/>
      </right>
      <top style="medium">
        <color indexed="64"/>
      </top>
      <bottom style="medium">
        <color indexed="64"/>
      </bottom>
      <diagonal/>
    </border>
    <border>
      <left style="dashed">
        <color indexed="64"/>
      </left>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style="dashed">
        <color indexed="64"/>
      </left>
      <right/>
      <top style="medium">
        <color indexed="64"/>
      </top>
      <bottom/>
      <diagonal/>
    </border>
    <border>
      <left style="dashed">
        <color indexed="64"/>
      </left>
      <right/>
      <top/>
      <bottom style="medium">
        <color indexed="64"/>
      </bottom>
      <diagonal/>
    </border>
    <border>
      <left style="dashed">
        <color indexed="64"/>
      </left>
      <right style="dashed">
        <color indexed="64"/>
      </right>
      <top style="medium">
        <color indexed="64"/>
      </top>
      <bottom style="medium">
        <color indexed="64"/>
      </bottom>
      <diagonal/>
    </border>
    <border>
      <left/>
      <right/>
      <top style="thin">
        <color indexed="64"/>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medium">
        <color indexed="64"/>
      </left>
      <right style="medium">
        <color indexed="64"/>
      </right>
      <top style="thin">
        <color indexed="64"/>
      </top>
      <bottom style="medium">
        <color indexed="64"/>
      </bottom>
      <diagonal/>
    </border>
    <border>
      <left/>
      <right style="medium">
        <color indexed="64"/>
      </right>
      <top/>
      <bottom style="thin">
        <color indexed="64"/>
      </bottom>
      <diagonal/>
    </border>
    <border>
      <left style="thin">
        <color indexed="64"/>
      </left>
      <right/>
      <top/>
      <bottom style="thin">
        <color indexed="64"/>
      </bottom>
      <diagonal/>
    </border>
    <border>
      <left/>
      <right/>
      <top style="dotted">
        <color indexed="64"/>
      </top>
      <bottom style="medium">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top style="dotted">
        <color indexed="64"/>
      </top>
      <bottom style="medium">
        <color indexed="64"/>
      </bottom>
      <diagonal/>
    </border>
    <border>
      <left/>
      <right style="medium">
        <color indexed="64"/>
      </right>
      <top style="dotted">
        <color indexed="64"/>
      </top>
      <bottom style="medium">
        <color indexed="64"/>
      </bottom>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left style="medium">
        <color indexed="64"/>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right/>
      <top/>
      <bottom style="hair">
        <color auto="1"/>
      </bottom>
      <diagonal/>
    </border>
    <border>
      <left style="hair">
        <color auto="1"/>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indexed="64"/>
      </bottom>
      <diagonal/>
    </border>
    <border>
      <left/>
      <right style="double">
        <color auto="1"/>
      </right>
      <top/>
      <bottom style="double">
        <color auto="1"/>
      </bottom>
      <diagonal/>
    </border>
    <border>
      <left style="hair">
        <color auto="1"/>
      </left>
      <right/>
      <top/>
      <bottom style="hair">
        <color auto="1"/>
      </bottom>
      <diagonal/>
    </border>
    <border>
      <left/>
      <right style="hair">
        <color auto="1"/>
      </right>
      <top/>
      <bottom style="hair">
        <color auto="1"/>
      </bottom>
      <diagonal/>
    </border>
  </borders>
  <cellStyleXfs count="71">
    <xf numFmtId="0" fontId="0" fillId="0" borderId="0" applyBorder="0"/>
    <xf numFmtId="0" fontId="12" fillId="0" borderId="0"/>
    <xf numFmtId="0" fontId="18" fillId="0" borderId="0"/>
    <xf numFmtId="0" fontId="8" fillId="0" borderId="0" applyBorder="0"/>
    <xf numFmtId="0" fontId="7" fillId="0" borderId="0">
      <alignment vertical="center"/>
    </xf>
    <xf numFmtId="38" fontId="12" fillId="0" borderId="0" applyFont="0" applyFill="0" applyBorder="0" applyAlignment="0" applyProtection="0"/>
    <xf numFmtId="0" fontId="20" fillId="0" borderId="0"/>
    <xf numFmtId="0" fontId="27" fillId="0" borderId="0" applyNumberFormat="0" applyFill="0" applyBorder="0" applyAlignment="0" applyProtection="0">
      <alignment vertical="center"/>
    </xf>
    <xf numFmtId="0" fontId="28" fillId="0" borderId="73" applyNumberFormat="0" applyFill="0" applyAlignment="0" applyProtection="0">
      <alignment vertical="center"/>
    </xf>
    <xf numFmtId="0" fontId="29" fillId="0" borderId="74" applyNumberFormat="0" applyFill="0" applyAlignment="0" applyProtection="0">
      <alignment vertical="center"/>
    </xf>
    <xf numFmtId="0" fontId="30" fillId="0" borderId="75" applyNumberFormat="0" applyFill="0" applyAlignment="0" applyProtection="0">
      <alignment vertical="center"/>
    </xf>
    <xf numFmtId="0" fontId="30" fillId="0" borderId="0" applyNumberFormat="0" applyFill="0" applyBorder="0" applyAlignment="0" applyProtection="0">
      <alignment vertical="center"/>
    </xf>
    <xf numFmtId="0" fontId="31" fillId="3" borderId="0" applyNumberFormat="0" applyBorder="0" applyAlignment="0" applyProtection="0">
      <alignment vertical="center"/>
    </xf>
    <xf numFmtId="0" fontId="32" fillId="4" borderId="0" applyNumberFormat="0" applyBorder="0" applyAlignment="0" applyProtection="0">
      <alignment vertical="center"/>
    </xf>
    <xf numFmtId="0" fontId="33" fillId="5" borderId="0" applyNumberFormat="0" applyBorder="0" applyAlignment="0" applyProtection="0">
      <alignment vertical="center"/>
    </xf>
    <xf numFmtId="0" fontId="34" fillId="6" borderId="76" applyNumberFormat="0" applyAlignment="0" applyProtection="0">
      <alignment vertical="center"/>
    </xf>
    <xf numFmtId="0" fontId="35" fillId="7" borderId="77" applyNumberFormat="0" applyAlignment="0" applyProtection="0">
      <alignment vertical="center"/>
    </xf>
    <xf numFmtId="0" fontId="36" fillId="7" borderId="76" applyNumberFormat="0" applyAlignment="0" applyProtection="0">
      <alignment vertical="center"/>
    </xf>
    <xf numFmtId="0" fontId="37" fillId="0" borderId="78" applyNumberFormat="0" applyFill="0" applyAlignment="0" applyProtection="0">
      <alignment vertical="center"/>
    </xf>
    <xf numFmtId="0" fontId="38" fillId="8" borderId="79" applyNumberFormat="0" applyAlignment="0" applyProtection="0">
      <alignment vertical="center"/>
    </xf>
    <xf numFmtId="0" fontId="39"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1" fillId="0" borderId="81" applyNumberFormat="0" applyFill="0" applyAlignment="0" applyProtection="0">
      <alignment vertical="center"/>
    </xf>
    <xf numFmtId="0" fontId="42"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42" fillId="13" borderId="0" applyNumberFormat="0" applyBorder="0" applyAlignment="0" applyProtection="0">
      <alignment vertical="center"/>
    </xf>
    <xf numFmtId="0" fontId="42"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42" fillId="17" borderId="0" applyNumberFormat="0" applyBorder="0" applyAlignment="0" applyProtection="0">
      <alignment vertical="center"/>
    </xf>
    <xf numFmtId="0" fontId="42" fillId="18"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42" fillId="21" borderId="0" applyNumberFormat="0" applyBorder="0" applyAlignment="0" applyProtection="0">
      <alignment vertical="center"/>
    </xf>
    <xf numFmtId="0" fontId="42" fillId="22" borderId="0" applyNumberFormat="0" applyBorder="0" applyAlignment="0" applyProtection="0">
      <alignment vertical="center"/>
    </xf>
    <xf numFmtId="0" fontId="6" fillId="23" borderId="0" applyNumberFormat="0" applyBorder="0" applyAlignment="0" applyProtection="0">
      <alignment vertical="center"/>
    </xf>
    <xf numFmtId="0" fontId="6" fillId="24" borderId="0" applyNumberFormat="0" applyBorder="0" applyAlignment="0" applyProtection="0">
      <alignment vertical="center"/>
    </xf>
    <xf numFmtId="0" fontId="42" fillId="25" borderId="0" applyNumberFormat="0" applyBorder="0" applyAlignment="0" applyProtection="0">
      <alignment vertical="center"/>
    </xf>
    <xf numFmtId="0" fontId="42" fillId="26" borderId="0" applyNumberFormat="0" applyBorder="0" applyAlignment="0" applyProtection="0">
      <alignment vertical="center"/>
    </xf>
    <xf numFmtId="0" fontId="6" fillId="27" borderId="0" applyNumberFormat="0" applyBorder="0" applyAlignment="0" applyProtection="0">
      <alignment vertical="center"/>
    </xf>
    <xf numFmtId="0" fontId="6" fillId="28" borderId="0" applyNumberFormat="0" applyBorder="0" applyAlignment="0" applyProtection="0">
      <alignment vertical="center"/>
    </xf>
    <xf numFmtId="0" fontId="42" fillId="29" borderId="0" applyNumberFormat="0" applyBorder="0" applyAlignment="0" applyProtection="0">
      <alignment vertical="center"/>
    </xf>
    <xf numFmtId="0" fontId="42" fillId="30" borderId="0" applyNumberFormat="0" applyBorder="0" applyAlignment="0" applyProtection="0">
      <alignment vertical="center"/>
    </xf>
    <xf numFmtId="0" fontId="6" fillId="31" borderId="0" applyNumberFormat="0" applyBorder="0" applyAlignment="0" applyProtection="0">
      <alignment vertical="center"/>
    </xf>
    <xf numFmtId="0" fontId="6" fillId="32" borderId="0" applyNumberFormat="0" applyBorder="0" applyAlignment="0" applyProtection="0">
      <alignment vertical="center"/>
    </xf>
    <xf numFmtId="0" fontId="42" fillId="33" borderId="0" applyNumberFormat="0" applyBorder="0" applyAlignment="0" applyProtection="0">
      <alignment vertical="center"/>
    </xf>
    <xf numFmtId="0" fontId="6" fillId="9" borderId="80" applyNumberFormat="0" applyFont="0" applyAlignment="0" applyProtection="0">
      <alignment vertical="center"/>
    </xf>
    <xf numFmtId="0" fontId="43"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6" fillId="9" borderId="80" applyNumberFormat="0" applyFont="0" applyAlignment="0" applyProtection="0">
      <alignment vertical="center"/>
    </xf>
    <xf numFmtId="0" fontId="6" fillId="9" borderId="80" applyNumberFormat="0" applyFont="0" applyAlignment="0" applyProtection="0">
      <alignment vertical="center"/>
    </xf>
    <xf numFmtId="0" fontId="6" fillId="9" borderId="80" applyNumberFormat="0" applyFont="0" applyAlignment="0" applyProtection="0">
      <alignment vertical="center"/>
    </xf>
    <xf numFmtId="0" fontId="6" fillId="9" borderId="80" applyNumberFormat="0" applyFont="0" applyAlignment="0" applyProtection="0">
      <alignment vertical="center"/>
    </xf>
    <xf numFmtId="0" fontId="6" fillId="0" borderId="0">
      <alignment vertical="center"/>
    </xf>
    <xf numFmtId="0" fontId="6" fillId="9" borderId="80" applyNumberFormat="0" applyFont="0" applyAlignment="0" applyProtection="0">
      <alignment vertical="center"/>
    </xf>
    <xf numFmtId="0" fontId="5" fillId="0" borderId="0">
      <alignment vertical="center"/>
    </xf>
    <xf numFmtId="0" fontId="4" fillId="0" borderId="0">
      <alignment vertical="center"/>
    </xf>
    <xf numFmtId="0" fontId="8" fillId="0" borderId="0" applyBorder="0"/>
    <xf numFmtId="0" fontId="3" fillId="0" borderId="0">
      <alignment vertical="center"/>
    </xf>
    <xf numFmtId="0" fontId="58" fillId="0" borderId="0"/>
    <xf numFmtId="0" fontId="12" fillId="0" borderId="0"/>
    <xf numFmtId="0" fontId="2" fillId="0" borderId="0">
      <alignment vertical="center"/>
    </xf>
    <xf numFmtId="38" fontId="2" fillId="0" borderId="0" applyFont="0" applyFill="0" applyBorder="0" applyAlignment="0" applyProtection="0">
      <alignment vertical="center"/>
    </xf>
    <xf numFmtId="0" fontId="93" fillId="0" borderId="0"/>
    <xf numFmtId="0" fontId="8" fillId="0" borderId="0" applyBorder="0"/>
    <xf numFmtId="0" fontId="1" fillId="0" borderId="0">
      <alignment vertical="center"/>
    </xf>
    <xf numFmtId="0" fontId="1" fillId="0" borderId="0">
      <alignment vertical="center"/>
    </xf>
    <xf numFmtId="0" fontId="12" fillId="0" borderId="0">
      <alignment vertical="center"/>
    </xf>
    <xf numFmtId="0" fontId="99" fillId="0" borderId="0" applyNumberFormat="0" applyFill="0" applyBorder="0" applyAlignment="0" applyProtection="0">
      <alignment vertical="center"/>
    </xf>
    <xf numFmtId="0" fontId="1" fillId="0" borderId="0">
      <alignment vertical="center"/>
    </xf>
  </cellStyleXfs>
  <cellXfs count="1629">
    <xf numFmtId="0" fontId="0" fillId="0" borderId="0" xfId="0"/>
    <xf numFmtId="0" fontId="12" fillId="0" borderId="0" xfId="0" applyFont="1"/>
    <xf numFmtId="0" fontId="12" fillId="0" borderId="57" xfId="0" applyFont="1" applyBorder="1"/>
    <xf numFmtId="0" fontId="12" fillId="0" borderId="6" xfId="0" applyFont="1" applyBorder="1"/>
    <xf numFmtId="0" fontId="12" fillId="0" borderId="5" xfId="0" applyFont="1" applyBorder="1"/>
    <xf numFmtId="0" fontId="12" fillId="0" borderId="61" xfId="0" applyFont="1" applyBorder="1"/>
    <xf numFmtId="0" fontId="12" fillId="0" borderId="30" xfId="0" applyFont="1" applyBorder="1"/>
    <xf numFmtId="0" fontId="12" fillId="0" borderId="11" xfId="0" applyFont="1" applyBorder="1"/>
    <xf numFmtId="0" fontId="12" fillId="0" borderId="10" xfId="0" applyFont="1" applyBorder="1"/>
    <xf numFmtId="0" fontId="12" fillId="0" borderId="47" xfId="0" applyFont="1" applyBorder="1"/>
    <xf numFmtId="0" fontId="12" fillId="0" borderId="63" xfId="0" applyFont="1" applyBorder="1"/>
    <xf numFmtId="0" fontId="12" fillId="0" borderId="8" xfId="0" applyFont="1" applyBorder="1"/>
    <xf numFmtId="0" fontId="12" fillId="0" borderId="0" xfId="0" applyFont="1" applyBorder="1"/>
    <xf numFmtId="0" fontId="12" fillId="0" borderId="33" xfId="0" applyFont="1" applyBorder="1"/>
    <xf numFmtId="0" fontId="12" fillId="0" borderId="64" xfId="0" applyFont="1" applyBorder="1"/>
    <xf numFmtId="0" fontId="21" fillId="0" borderId="64" xfId="0" applyFont="1" applyBorder="1"/>
    <xf numFmtId="0" fontId="21" fillId="0" borderId="0" xfId="0" applyFont="1" applyBorder="1"/>
    <xf numFmtId="0" fontId="21" fillId="0" borderId="0" xfId="0" applyFont="1" applyBorder="1" applyAlignment="1">
      <alignment horizontal="center" vertical="center"/>
    </xf>
    <xf numFmtId="0" fontId="21" fillId="0" borderId="64" xfId="0" applyFont="1" applyBorder="1" applyAlignment="1">
      <alignment vertical="center" shrinkToFit="1"/>
    </xf>
    <xf numFmtId="0" fontId="21" fillId="0" borderId="64" xfId="0" applyFont="1" applyBorder="1" applyAlignment="1">
      <alignment horizontal="left"/>
    </xf>
    <xf numFmtId="0" fontId="21" fillId="0" borderId="0" xfId="0" quotePrefix="1" applyFont="1" applyBorder="1"/>
    <xf numFmtId="0" fontId="21" fillId="0" borderId="0" xfId="0" applyFont="1" applyBorder="1" applyAlignment="1">
      <alignment horizontal="center"/>
    </xf>
    <xf numFmtId="0" fontId="21" fillId="0" borderId="0" xfId="0" quotePrefix="1" applyFont="1" applyBorder="1" applyAlignment="1"/>
    <xf numFmtId="0" fontId="21" fillId="0" borderId="0" xfId="0" applyFont="1" applyBorder="1" applyAlignment="1"/>
    <xf numFmtId="0" fontId="21" fillId="0" borderId="0" xfId="0" applyFont="1" applyBorder="1" applyAlignment="1">
      <alignment vertical="center"/>
    </xf>
    <xf numFmtId="0" fontId="20" fillId="0" borderId="0" xfId="6" applyFill="1"/>
    <xf numFmtId="0" fontId="20" fillId="0" borderId="0" xfId="6" applyFill="1" applyAlignment="1">
      <alignment horizontal="right"/>
    </xf>
    <xf numFmtId="0" fontId="12" fillId="0" borderId="0" xfId="6" applyFont="1" applyFill="1"/>
    <xf numFmtId="0" fontId="12" fillId="0" borderId="0" xfId="6" applyFont="1" applyFill="1" applyAlignment="1">
      <alignment horizontal="right"/>
    </xf>
    <xf numFmtId="0" fontId="21" fillId="0" borderId="0" xfId="6" applyFont="1" applyFill="1"/>
    <xf numFmtId="0" fontId="21" fillId="0" borderId="0" xfId="6" applyFont="1" applyFill="1" applyAlignment="1">
      <alignment horizontal="right"/>
    </xf>
    <xf numFmtId="0" fontId="23" fillId="0" borderId="0" xfId="6" applyFont="1" applyFill="1"/>
    <xf numFmtId="0" fontId="23" fillId="0" borderId="0" xfId="6" applyFont="1" applyFill="1" applyAlignment="1">
      <alignment horizontal="right"/>
    </xf>
    <xf numFmtId="0" fontId="15" fillId="0" borderId="0" xfId="6" applyFont="1" applyFill="1"/>
    <xf numFmtId="0" fontId="23" fillId="0" borderId="0" xfId="6" applyFont="1" applyFill="1" applyAlignment="1">
      <alignment vertical="top"/>
    </xf>
    <xf numFmtId="0" fontId="23" fillId="0" borderId="30" xfId="6" applyFont="1" applyFill="1" applyBorder="1" applyAlignment="1">
      <alignment horizontal="right" vertical="top" wrapText="1"/>
    </xf>
    <xf numFmtId="0" fontId="23" fillId="0" borderId="18" xfId="6" applyFont="1" applyFill="1" applyBorder="1" applyAlignment="1">
      <alignment horizontal="right" vertical="top" wrapText="1"/>
    </xf>
    <xf numFmtId="0" fontId="23" fillId="0" borderId="0" xfId="6" applyFont="1" applyFill="1" applyAlignment="1">
      <alignment vertical="top" wrapText="1"/>
    </xf>
    <xf numFmtId="0" fontId="23" fillId="0" borderId="0" xfId="6" applyFont="1" applyFill="1" applyAlignment="1">
      <alignment horizontal="left" vertical="top" wrapText="1"/>
    </xf>
    <xf numFmtId="0" fontId="20" fillId="0" borderId="0" xfId="6" applyFont="1" applyFill="1" applyAlignment="1">
      <alignment horizontal="center" vertical="center"/>
    </xf>
    <xf numFmtId="0" fontId="20" fillId="0" borderId="0" xfId="6" applyFont="1" applyFill="1" applyAlignment="1">
      <alignment horizontal="right" vertical="center"/>
    </xf>
    <xf numFmtId="0" fontId="22" fillId="0" borderId="0" xfId="6" applyFont="1" applyFill="1" applyBorder="1" applyAlignment="1">
      <alignment horizontal="right" vertical="top" wrapText="1"/>
    </xf>
    <xf numFmtId="0" fontId="24" fillId="0" borderId="0" xfId="6" applyFont="1" applyFill="1" applyAlignment="1">
      <alignment horizontal="left" vertical="center"/>
    </xf>
    <xf numFmtId="0" fontId="16" fillId="0" borderId="0" xfId="6" applyFont="1" applyFill="1" applyAlignment="1">
      <alignment horizontal="left" vertical="center"/>
    </xf>
    <xf numFmtId="0" fontId="22" fillId="0" borderId="0" xfId="6" applyFont="1" applyFill="1" applyBorder="1" applyAlignment="1">
      <alignment horizontal="right" vertical="center"/>
    </xf>
    <xf numFmtId="0" fontId="16" fillId="0" borderId="0" xfId="6" applyFont="1" applyFill="1"/>
    <xf numFmtId="0" fontId="25" fillId="0" borderId="0" xfId="6" applyFont="1" applyFill="1" applyAlignment="1">
      <alignment horizontal="justify" vertical="center"/>
    </xf>
    <xf numFmtId="0" fontId="20" fillId="0" borderId="0" xfId="6" applyFont="1" applyFill="1" applyAlignment="1">
      <alignment horizontal="left" vertical="center"/>
    </xf>
    <xf numFmtId="0" fontId="24" fillId="0" borderId="0" xfId="6" applyFont="1" applyFill="1" applyAlignment="1">
      <alignment horizontal="right" vertical="center"/>
    </xf>
    <xf numFmtId="0" fontId="24" fillId="0" borderId="0" xfId="6" applyFont="1" applyFill="1" applyAlignment="1">
      <alignment horizontal="right"/>
    </xf>
    <xf numFmtId="0" fontId="8" fillId="0" borderId="0" xfId="58" applyAlignment="1">
      <alignment vertical="center"/>
    </xf>
    <xf numFmtId="0" fontId="12" fillId="0" borderId="0" xfId="58" applyFont="1" applyAlignment="1">
      <alignment vertical="center"/>
    </xf>
    <xf numFmtId="0" fontId="12" fillId="0" borderId="0" xfId="58" applyFont="1" applyAlignment="1">
      <alignment horizontal="left" vertical="center"/>
    </xf>
    <xf numFmtId="0" fontId="8" fillId="0" borderId="91" xfId="58" applyBorder="1" applyAlignment="1">
      <alignment vertical="center"/>
    </xf>
    <xf numFmtId="0" fontId="8" fillId="0" borderId="23" xfId="58" applyBorder="1" applyAlignment="1">
      <alignment vertical="center"/>
    </xf>
    <xf numFmtId="0" fontId="8" fillId="0" borderId="71" xfId="58" applyBorder="1" applyAlignment="1">
      <alignment vertical="center"/>
    </xf>
    <xf numFmtId="0" fontId="8" fillId="0" borderId="96" xfId="58" applyBorder="1" applyAlignment="1">
      <alignment vertical="center"/>
    </xf>
    <xf numFmtId="0" fontId="8" fillId="0" borderId="22" xfId="58" applyBorder="1" applyAlignment="1">
      <alignment vertical="center"/>
    </xf>
    <xf numFmtId="0" fontId="8" fillId="0" borderId="28" xfId="58" applyBorder="1" applyAlignment="1">
      <alignment vertical="center"/>
    </xf>
    <xf numFmtId="0" fontId="8" fillId="0" borderId="16" xfId="58" applyBorder="1" applyAlignment="1">
      <alignment vertical="center"/>
    </xf>
    <xf numFmtId="0" fontId="8" fillId="0" borderId="72" xfId="58" applyBorder="1" applyAlignment="1">
      <alignment vertical="center"/>
    </xf>
    <xf numFmtId="0" fontId="8" fillId="0" borderId="3" xfId="58" applyBorder="1" applyAlignment="1">
      <alignment vertical="center"/>
    </xf>
    <xf numFmtId="0" fontId="8" fillId="0" borderId="2" xfId="58" applyBorder="1" applyAlignment="1">
      <alignment vertical="center"/>
    </xf>
    <xf numFmtId="0" fontId="8" fillId="0" borderId="100" xfId="58" applyBorder="1" applyAlignment="1">
      <alignment vertical="center"/>
    </xf>
    <xf numFmtId="0" fontId="8" fillId="0" borderId="65" xfId="58" applyBorder="1" applyAlignment="1">
      <alignment vertical="center"/>
    </xf>
    <xf numFmtId="0" fontId="8" fillId="0" borderId="107" xfId="58" applyBorder="1" applyAlignment="1">
      <alignment vertical="center"/>
    </xf>
    <xf numFmtId="0" fontId="8" fillId="0" borderId="20" xfId="58" applyBorder="1" applyAlignment="1">
      <alignment vertical="center"/>
    </xf>
    <xf numFmtId="0" fontId="8" fillId="0" borderId="21" xfId="58" applyBorder="1" applyAlignment="1">
      <alignment vertical="center"/>
    </xf>
    <xf numFmtId="0" fontId="14" fillId="0" borderId="0" xfId="58" applyFont="1" applyAlignment="1">
      <alignment vertical="center"/>
    </xf>
    <xf numFmtId="0" fontId="3" fillId="0" borderId="0" xfId="59" applyAlignment="1"/>
    <xf numFmtId="0" fontId="47" fillId="0" borderId="0" xfId="59" applyFont="1" applyAlignment="1">
      <alignment horizontal="justify" vertical="center"/>
    </xf>
    <xf numFmtId="0" fontId="3" fillId="0" borderId="0" xfId="59">
      <alignment vertical="center"/>
    </xf>
    <xf numFmtId="0" fontId="3" fillId="0" borderId="91" xfId="59" applyBorder="1">
      <alignment vertical="center"/>
    </xf>
    <xf numFmtId="0" fontId="51" fillId="0" borderId="0" xfId="59" applyFont="1" applyAlignment="1">
      <alignment vertical="center" wrapText="1"/>
    </xf>
    <xf numFmtId="0" fontId="45" fillId="0" borderId="0" xfId="59" applyFont="1" applyAlignment="1">
      <alignment horizontal="justify" vertical="center"/>
    </xf>
    <xf numFmtId="0" fontId="45" fillId="0" borderId="0" xfId="59" applyFont="1" applyAlignment="1">
      <alignment vertical="center" wrapText="1"/>
    </xf>
    <xf numFmtId="0" fontId="52" fillId="0" borderId="0" xfId="59" applyFont="1" applyAlignment="1">
      <alignment vertical="center" wrapText="1"/>
    </xf>
    <xf numFmtId="0" fontId="3" fillId="0" borderId="0" xfId="59" applyAlignment="1">
      <alignment vertical="center"/>
    </xf>
    <xf numFmtId="0" fontId="45" fillId="0" borderId="0" xfId="59" applyFont="1" applyAlignment="1">
      <alignment vertical="center"/>
    </xf>
    <xf numFmtId="0" fontId="50" fillId="0" borderId="0" xfId="59" applyFont="1" applyAlignment="1">
      <alignment vertical="center" wrapText="1"/>
    </xf>
    <xf numFmtId="0" fontId="53" fillId="0" borderId="0" xfId="59" applyFont="1" applyBorder="1" applyAlignment="1">
      <alignment vertical="center" wrapText="1"/>
    </xf>
    <xf numFmtId="0" fontId="3" fillId="0" borderId="24" xfId="59" applyBorder="1" applyAlignment="1">
      <alignment vertical="center"/>
    </xf>
    <xf numFmtId="0" fontId="3" fillId="0" borderId="86" xfId="59" applyBorder="1" applyAlignment="1">
      <alignment vertical="center"/>
    </xf>
    <xf numFmtId="0" fontId="3" fillId="0" borderId="90" xfId="59" applyBorder="1" applyAlignment="1">
      <alignment vertical="center"/>
    </xf>
    <xf numFmtId="0" fontId="3" fillId="0" borderId="26" xfId="59" applyBorder="1" applyAlignment="1">
      <alignment vertical="center"/>
    </xf>
    <xf numFmtId="0" fontId="3" fillId="0" borderId="87" xfId="59" applyBorder="1" applyAlignment="1">
      <alignment vertical="center"/>
    </xf>
    <xf numFmtId="0" fontId="46" fillId="0" borderId="0" xfId="59" applyFont="1" applyAlignment="1">
      <alignment vertical="center" wrapText="1"/>
    </xf>
    <xf numFmtId="0" fontId="45" fillId="0" borderId="82" xfId="59" applyFont="1" applyBorder="1" applyAlignment="1">
      <alignment vertical="center" wrapText="1"/>
    </xf>
    <xf numFmtId="0" fontId="45" fillId="0" borderId="26" xfId="59" applyFont="1" applyBorder="1" applyAlignment="1">
      <alignment vertical="center" wrapText="1"/>
    </xf>
    <xf numFmtId="0" fontId="45" fillId="0" borderId="86" xfId="59" applyFont="1" applyBorder="1" applyAlignment="1">
      <alignment vertical="center" wrapText="1"/>
    </xf>
    <xf numFmtId="0" fontId="45" fillId="0" borderId="90" xfId="59" applyFont="1" applyBorder="1" applyAlignment="1">
      <alignment vertical="center" wrapText="1"/>
    </xf>
    <xf numFmtId="0" fontId="45" fillId="0" borderId="87" xfId="59" applyFont="1" applyBorder="1" applyAlignment="1">
      <alignment vertical="center" wrapText="1"/>
    </xf>
    <xf numFmtId="0" fontId="45" fillId="0" borderId="24" xfId="59" applyFont="1" applyBorder="1" applyAlignment="1">
      <alignment vertical="center" wrapText="1"/>
    </xf>
    <xf numFmtId="0" fontId="45" fillId="0" borderId="25" xfId="59" applyFont="1" applyBorder="1" applyAlignment="1">
      <alignment vertical="center" wrapText="1"/>
    </xf>
    <xf numFmtId="0" fontId="45" fillId="0" borderId="5" xfId="59" applyFont="1" applyBorder="1" applyAlignment="1">
      <alignment horizontal="left" vertical="center" wrapText="1"/>
    </xf>
    <xf numFmtId="0" fontId="45" fillId="0" borderId="0" xfId="59" applyFont="1" applyBorder="1" applyAlignment="1">
      <alignment horizontal="left" vertical="center" wrapText="1"/>
    </xf>
    <xf numFmtId="0" fontId="45" fillId="0" borderId="0" xfId="59" applyFont="1" applyBorder="1" applyAlignment="1">
      <alignment vertical="center" wrapText="1"/>
    </xf>
    <xf numFmtId="0" fontId="45" fillId="0" borderId="0" xfId="59" applyFont="1" applyBorder="1" applyAlignment="1">
      <alignment horizontal="center" vertical="center" wrapText="1"/>
    </xf>
    <xf numFmtId="0" fontId="45" fillId="0" borderId="0" xfId="59" applyFont="1" applyAlignment="1">
      <alignment horizontal="justify" vertical="center" wrapText="1"/>
    </xf>
    <xf numFmtId="0" fontId="48" fillId="0" borderId="0" xfId="59" applyFont="1" applyAlignment="1">
      <alignment horizontal="justify" vertical="center"/>
    </xf>
    <xf numFmtId="0" fontId="59" fillId="2" borderId="0" xfId="60" applyFont="1" applyFill="1" applyBorder="1" applyAlignment="1">
      <alignment horizontal="left" vertical="top"/>
    </xf>
    <xf numFmtId="0" fontId="60" fillId="2" borderId="0" xfId="60" applyFont="1" applyFill="1" applyAlignment="1">
      <alignment horizontal="left" vertical="top"/>
    </xf>
    <xf numFmtId="0" fontId="61" fillId="2" borderId="0" xfId="60" applyFont="1" applyFill="1" applyAlignment="1">
      <alignment horizontal="left" vertical="top"/>
    </xf>
    <xf numFmtId="0" fontId="62" fillId="2" borderId="0" xfId="60" applyFont="1" applyFill="1" applyAlignment="1">
      <alignment horizontal="left" vertical="top"/>
    </xf>
    <xf numFmtId="0" fontId="14" fillId="2" borderId="91" xfId="61" applyFont="1" applyFill="1" applyBorder="1" applyAlignment="1">
      <alignment horizontal="center" vertical="center" wrapText="1"/>
    </xf>
    <xf numFmtId="0" fontId="14" fillId="2" borderId="91" xfId="61" applyFont="1" applyFill="1" applyBorder="1" applyAlignment="1">
      <alignment vertical="center" wrapText="1"/>
    </xf>
    <xf numFmtId="0" fontId="14" fillId="2" borderId="0" xfId="61" applyFont="1" applyFill="1" applyBorder="1" applyAlignment="1">
      <alignment horizontal="center" vertical="center" wrapText="1"/>
    </xf>
    <xf numFmtId="49" fontId="15" fillId="2" borderId="3" xfId="3" applyNumberFormat="1" applyFont="1" applyFill="1" applyBorder="1" applyAlignment="1">
      <alignment vertical="center"/>
    </xf>
    <xf numFmtId="49" fontId="14" fillId="2" borderId="3" xfId="3" applyNumberFormat="1" applyFont="1" applyFill="1" applyBorder="1" applyAlignment="1">
      <alignment vertical="center"/>
    </xf>
    <xf numFmtId="0" fontId="62" fillId="2" borderId="113" xfId="60" applyFont="1" applyFill="1" applyBorder="1" applyAlignment="1">
      <alignment horizontal="left" vertical="top"/>
    </xf>
    <xf numFmtId="0" fontId="62" fillId="2" borderId="114" xfId="60" applyFont="1" applyFill="1" applyBorder="1" applyAlignment="1">
      <alignment horizontal="left" vertical="top"/>
    </xf>
    <xf numFmtId="0" fontId="62" fillId="2" borderId="115" xfId="60" applyFont="1" applyFill="1" applyBorder="1" applyAlignment="1">
      <alignment horizontal="left" vertical="top"/>
    </xf>
    <xf numFmtId="0" fontId="60" fillId="2" borderId="38" xfId="60" applyFont="1" applyFill="1" applyBorder="1" applyAlignment="1">
      <alignment vertical="center" wrapText="1"/>
    </xf>
    <xf numFmtId="0" fontId="60" fillId="2" borderId="36" xfId="60" applyFont="1" applyFill="1" applyBorder="1" applyAlignment="1">
      <alignment vertical="center" wrapText="1"/>
    </xf>
    <xf numFmtId="0" fontId="60" fillId="2" borderId="39" xfId="60" applyFont="1" applyFill="1" applyBorder="1" applyAlignment="1">
      <alignment horizontal="left" vertical="center"/>
    </xf>
    <xf numFmtId="0" fontId="63" fillId="2" borderId="0" xfId="60" applyFont="1" applyFill="1" applyAlignment="1">
      <alignment horizontal="left" vertical="center"/>
    </xf>
    <xf numFmtId="0" fontId="64" fillId="2" borderId="0" xfId="60" applyFont="1" applyFill="1" applyAlignment="1">
      <alignment horizontal="left" vertical="top"/>
    </xf>
    <xf numFmtId="0" fontId="62" fillId="2" borderId="18" xfId="60" applyFont="1" applyFill="1" applyBorder="1" applyAlignment="1">
      <alignment vertical="center" wrapText="1"/>
    </xf>
    <xf numFmtId="0" fontId="66" fillId="2" borderId="34" xfId="60" applyFont="1" applyFill="1" applyBorder="1" applyAlignment="1">
      <alignment vertical="center" wrapText="1"/>
    </xf>
    <xf numFmtId="0" fontId="62" fillId="2" borderId="16" xfId="60" applyFont="1" applyFill="1" applyBorder="1" applyAlignment="1">
      <alignment vertical="center" wrapText="1"/>
    </xf>
    <xf numFmtId="0" fontId="66" fillId="2" borderId="72" xfId="60" applyFont="1" applyFill="1" applyBorder="1" applyAlignment="1">
      <alignment vertical="center" wrapText="1"/>
    </xf>
    <xf numFmtId="0" fontId="62" fillId="2" borderId="38" xfId="60" applyFont="1" applyFill="1" applyBorder="1" applyAlignment="1">
      <alignment vertical="center" wrapText="1"/>
    </xf>
    <xf numFmtId="0" fontId="63" fillId="2" borderId="0" xfId="60" applyFont="1" applyFill="1" applyAlignment="1">
      <alignment horizontal="left" vertical="top"/>
    </xf>
    <xf numFmtId="0" fontId="62" fillId="2" borderId="10" xfId="60" applyFont="1" applyFill="1" applyBorder="1" applyAlignment="1">
      <alignment horizontal="left" vertical="top"/>
    </xf>
    <xf numFmtId="0" fontId="68" fillId="0" borderId="0" xfId="62" applyFont="1" applyFill="1" applyAlignment="1">
      <alignment horizontal="right" vertical="center"/>
    </xf>
    <xf numFmtId="0" fontId="68" fillId="0" borderId="0" xfId="62" applyFont="1" applyFill="1" applyAlignment="1">
      <alignment vertical="center"/>
    </xf>
    <xf numFmtId="0" fontId="67" fillId="2" borderId="0" xfId="62" applyFont="1" applyFill="1" applyBorder="1" applyAlignment="1" applyProtection="1">
      <alignment vertical="center"/>
    </xf>
    <xf numFmtId="0" fontId="68" fillId="2" borderId="0" xfId="62" applyFont="1" applyFill="1" applyBorder="1" applyProtection="1">
      <alignment vertical="center"/>
    </xf>
    <xf numFmtId="0" fontId="68" fillId="0" borderId="0" xfId="62" applyFont="1" applyBorder="1" applyProtection="1">
      <alignment vertical="center"/>
    </xf>
    <xf numFmtId="0" fontId="67" fillId="2" borderId="0" xfId="62" applyFont="1" applyFill="1" applyBorder="1" applyAlignment="1" applyProtection="1">
      <alignment horizontal="center" vertical="center"/>
    </xf>
    <xf numFmtId="0" fontId="67" fillId="2" borderId="0" xfId="62" applyFont="1" applyFill="1" applyBorder="1" applyProtection="1">
      <alignment vertical="center"/>
    </xf>
    <xf numFmtId="0" fontId="67" fillId="0" borderId="0" xfId="62" applyFont="1" applyBorder="1" applyProtection="1">
      <alignment vertical="center"/>
    </xf>
    <xf numFmtId="0" fontId="67" fillId="0" borderId="0" xfId="62" applyFont="1" applyProtection="1">
      <alignment vertical="center"/>
    </xf>
    <xf numFmtId="0" fontId="70" fillId="0" borderId="0" xfId="62" applyFont="1" applyProtection="1">
      <alignment vertical="center"/>
    </xf>
    <xf numFmtId="20" fontId="67" fillId="2" borderId="0" xfId="62" applyNumberFormat="1" applyFont="1" applyFill="1" applyBorder="1" applyAlignment="1" applyProtection="1">
      <alignment vertical="center"/>
    </xf>
    <xf numFmtId="179" fontId="67" fillId="2" borderId="0" xfId="62" applyNumberFormat="1" applyFont="1" applyFill="1" applyBorder="1" applyAlignment="1" applyProtection="1">
      <alignment vertical="center"/>
    </xf>
    <xf numFmtId="0" fontId="67" fillId="2" borderId="0" xfId="62" applyFont="1" applyFill="1" applyBorder="1" applyAlignment="1" applyProtection="1">
      <alignment horizontal="left" vertical="center"/>
    </xf>
    <xf numFmtId="0" fontId="67" fillId="0" borderId="0" xfId="62" applyFont="1" applyBorder="1" applyAlignment="1" applyProtection="1">
      <alignment horizontal="center" vertical="center"/>
    </xf>
    <xf numFmtId="0" fontId="2" fillId="2" borderId="0" xfId="62" applyFill="1">
      <alignment vertical="center"/>
    </xf>
    <xf numFmtId="0" fontId="69" fillId="2" borderId="0" xfId="62" applyFont="1" applyFill="1" applyAlignment="1">
      <alignment horizontal="left" vertical="center"/>
    </xf>
    <xf numFmtId="0" fontId="71" fillId="2" borderId="0" xfId="62" applyFont="1" applyFill="1" applyAlignment="1">
      <alignment horizontal="left" vertical="center"/>
    </xf>
    <xf numFmtId="0" fontId="71" fillId="2" borderId="0" xfId="62" applyFont="1" applyFill="1" applyAlignment="1">
      <alignment vertical="center"/>
    </xf>
    <xf numFmtId="0" fontId="71" fillId="37" borderId="29" xfId="62" applyFont="1" applyFill="1" applyBorder="1" applyAlignment="1">
      <alignment horizontal="left" vertical="center"/>
    </xf>
    <xf numFmtId="0" fontId="74" fillId="2" borderId="0" xfId="62" applyFont="1" applyFill="1" applyAlignment="1">
      <alignment horizontal="left" vertical="center"/>
    </xf>
    <xf numFmtId="0" fontId="71" fillId="2" borderId="29" xfId="62" applyFont="1" applyFill="1" applyBorder="1" applyAlignment="1">
      <alignment horizontal="center" vertical="center"/>
    </xf>
    <xf numFmtId="0" fontId="71" fillId="2" borderId="29" xfId="62" applyFont="1" applyFill="1" applyBorder="1" applyAlignment="1">
      <alignment horizontal="left" vertical="center"/>
    </xf>
    <xf numFmtId="0" fontId="75" fillId="2" borderId="0" xfId="62" applyFont="1" applyFill="1" applyAlignment="1">
      <alignment horizontal="left" vertical="center"/>
    </xf>
    <xf numFmtId="0" fontId="75" fillId="2" borderId="0" xfId="62" applyFont="1" applyFill="1" applyBorder="1" applyAlignment="1">
      <alignment vertical="center"/>
    </xf>
    <xf numFmtId="0" fontId="73" fillId="2" borderId="0" xfId="62" applyFont="1" applyFill="1" applyAlignment="1">
      <alignment vertical="center"/>
    </xf>
    <xf numFmtId="0" fontId="75" fillId="2" borderId="0" xfId="62" applyFont="1" applyFill="1" applyBorder="1" applyAlignment="1">
      <alignment vertical="center" shrinkToFit="1"/>
    </xf>
    <xf numFmtId="0" fontId="71" fillId="2" borderId="0" xfId="62" applyFont="1" applyFill="1" applyAlignment="1">
      <alignment vertical="center" wrapText="1"/>
    </xf>
    <xf numFmtId="0" fontId="79" fillId="2" borderId="0" xfId="62" applyFont="1" applyFill="1">
      <alignment vertical="center"/>
    </xf>
    <xf numFmtId="0" fontId="79" fillId="2" borderId="29" xfId="62" applyFont="1" applyFill="1" applyBorder="1" applyAlignment="1">
      <alignment vertical="center" shrinkToFit="1"/>
    </xf>
    <xf numFmtId="0" fontId="79" fillId="2" borderId="29" xfId="62" applyFont="1" applyFill="1" applyBorder="1">
      <alignment vertical="center"/>
    </xf>
    <xf numFmtId="0" fontId="79" fillId="2" borderId="60" xfId="62" applyFont="1" applyFill="1" applyBorder="1" applyAlignment="1">
      <alignment horizontal="center" vertical="center" shrinkToFit="1"/>
    </xf>
    <xf numFmtId="0" fontId="79" fillId="2" borderId="116" xfId="62" applyFont="1" applyFill="1" applyBorder="1" applyAlignment="1">
      <alignment horizontal="center" vertical="center"/>
    </xf>
    <xf numFmtId="0" fontId="79" fillId="2" borderId="117" xfId="62" applyFont="1" applyFill="1" applyBorder="1" applyAlignment="1">
      <alignment horizontal="center" vertical="center"/>
    </xf>
    <xf numFmtId="0" fontId="79" fillId="2" borderId="54" xfId="62" applyFont="1" applyFill="1" applyBorder="1">
      <alignment vertical="center"/>
    </xf>
    <xf numFmtId="0" fontId="79" fillId="2" borderId="53" xfId="62" applyFont="1" applyFill="1" applyBorder="1">
      <alignment vertical="center"/>
    </xf>
    <xf numFmtId="0" fontId="79" fillId="2" borderId="35" xfId="62" applyFont="1" applyFill="1" applyBorder="1">
      <alignment vertical="center"/>
    </xf>
    <xf numFmtId="0" fontId="67" fillId="2" borderId="29" xfId="62" applyFont="1" applyFill="1" applyBorder="1" applyAlignment="1">
      <alignment vertical="center" shrinkToFit="1"/>
    </xf>
    <xf numFmtId="0" fontId="67" fillId="2" borderId="29" xfId="62" applyFont="1" applyFill="1" applyBorder="1">
      <alignment vertical="center"/>
    </xf>
    <xf numFmtId="0" fontId="79" fillId="2" borderId="50" xfId="62" applyFont="1" applyFill="1" applyBorder="1" applyAlignment="1">
      <alignment vertical="center" shrinkToFit="1"/>
    </xf>
    <xf numFmtId="0" fontId="79" fillId="2" borderId="50" xfId="62" applyFont="1" applyFill="1" applyBorder="1">
      <alignment vertical="center"/>
    </xf>
    <xf numFmtId="0" fontId="79" fillId="2" borderId="49" xfId="62" applyFont="1" applyFill="1" applyBorder="1">
      <alignment vertical="center"/>
    </xf>
    <xf numFmtId="0" fontId="67" fillId="0" borderId="0" xfId="62" applyFont="1">
      <alignment vertical="center"/>
    </xf>
    <xf numFmtId="0" fontId="67" fillId="0" borderId="0" xfId="62" applyFont="1" applyAlignment="1">
      <alignment horizontal="left" vertical="center"/>
    </xf>
    <xf numFmtId="0" fontId="68" fillId="0" borderId="0" xfId="62" applyFont="1" applyAlignment="1">
      <alignment horizontal="left" vertical="center"/>
    </xf>
    <xf numFmtId="0" fontId="69" fillId="0" borderId="0" xfId="62" applyFont="1" applyAlignment="1">
      <alignment horizontal="left" vertical="center"/>
    </xf>
    <xf numFmtId="0" fontId="68" fillId="0" borderId="0" xfId="62" applyFont="1" applyAlignment="1">
      <alignment horizontal="right" vertical="center"/>
    </xf>
    <xf numFmtId="0" fontId="68" fillId="0" borderId="0" xfId="62" applyFont="1" applyProtection="1">
      <alignment vertical="center"/>
    </xf>
    <xf numFmtId="0" fontId="68" fillId="0" borderId="0" xfId="62" applyFont="1" applyAlignment="1" applyProtection="1">
      <alignment horizontal="left" vertical="center"/>
    </xf>
    <xf numFmtId="0" fontId="68" fillId="0" borderId="0" xfId="62" applyFont="1" applyAlignment="1" applyProtection="1">
      <alignment horizontal="right" vertical="center"/>
    </xf>
    <xf numFmtId="0" fontId="68" fillId="2" borderId="0" xfId="62" applyFont="1" applyFill="1" applyAlignment="1" applyProtection="1">
      <alignment vertical="center"/>
    </xf>
    <xf numFmtId="0" fontId="68" fillId="2" borderId="0" xfId="62" applyFont="1" applyFill="1" applyProtection="1">
      <alignment vertical="center"/>
    </xf>
    <xf numFmtId="0" fontId="68" fillId="2" borderId="0" xfId="62" applyFont="1" applyFill="1" applyAlignment="1" applyProtection="1">
      <alignment horizontal="center" vertical="center"/>
    </xf>
    <xf numFmtId="0" fontId="68" fillId="0" borderId="0" xfId="62" applyFont="1">
      <alignment vertical="center"/>
    </xf>
    <xf numFmtId="0" fontId="67" fillId="2" borderId="0" xfId="62" quotePrefix="1" applyFont="1" applyFill="1" applyBorder="1" applyAlignment="1">
      <alignment vertical="center"/>
    </xf>
    <xf numFmtId="0" fontId="68" fillId="0" borderId="0" xfId="62" applyFont="1" applyAlignment="1" applyProtection="1">
      <alignment horizontal="center" vertical="center"/>
    </xf>
    <xf numFmtId="0" fontId="67" fillId="0" borderId="0" xfId="62" applyFont="1" applyAlignment="1">
      <alignment horizontal="right" vertical="center"/>
    </xf>
    <xf numFmtId="0" fontId="67" fillId="0" borderId="0" xfId="62" applyFont="1" applyBorder="1" applyAlignment="1" applyProtection="1">
      <alignment horizontal="left" vertical="center"/>
    </xf>
    <xf numFmtId="0" fontId="67" fillId="0" borderId="0" xfId="62" applyFont="1" applyBorder="1" applyAlignment="1" applyProtection="1">
      <alignment horizontal="right" vertical="center"/>
    </xf>
    <xf numFmtId="0" fontId="67" fillId="2" borderId="0" xfId="62" applyFont="1" applyFill="1" applyBorder="1" applyAlignment="1" applyProtection="1">
      <alignment horizontal="right" vertical="center"/>
    </xf>
    <xf numFmtId="179" fontId="67" fillId="0" borderId="0" xfId="62" applyNumberFormat="1" applyFont="1" applyBorder="1" applyAlignment="1" applyProtection="1">
      <alignment vertical="center"/>
    </xf>
    <xf numFmtId="0" fontId="68" fillId="0" borderId="0" xfId="62" applyFont="1" applyBorder="1" applyAlignment="1" applyProtection="1">
      <alignment horizontal="center" vertical="center"/>
    </xf>
    <xf numFmtId="20" fontId="67" fillId="0" borderId="0" xfId="62" applyNumberFormat="1" applyFont="1" applyBorder="1" applyAlignment="1" applyProtection="1">
      <alignment vertical="center"/>
    </xf>
    <xf numFmtId="0" fontId="67" fillId="0" borderId="0" xfId="62" applyFont="1" applyBorder="1" applyAlignment="1" applyProtection="1">
      <alignment vertical="center"/>
    </xf>
    <xf numFmtId="0" fontId="70" fillId="0" borderId="0" xfId="62" applyFont="1" applyBorder="1" applyAlignment="1" applyProtection="1">
      <alignment horizontal="left" vertical="center"/>
    </xf>
    <xf numFmtId="0" fontId="67" fillId="2" borderId="0" xfId="62" applyFont="1" applyFill="1" applyBorder="1" applyAlignment="1" applyProtection="1">
      <alignment vertical="center"/>
      <protection locked="0"/>
    </xf>
    <xf numFmtId="0" fontId="67" fillId="2" borderId="0" xfId="62" applyFont="1" applyFill="1" applyBorder="1" applyAlignment="1">
      <alignment horizontal="center" vertical="center"/>
    </xf>
    <xf numFmtId="0" fontId="68" fillId="0" borderId="0" xfId="62" applyFont="1" applyBorder="1" applyAlignment="1" applyProtection="1">
      <alignment vertical="center"/>
    </xf>
    <xf numFmtId="0" fontId="67" fillId="0" borderId="0" xfId="62" applyFont="1" applyAlignment="1" applyProtection="1">
      <alignment horizontal="center" vertical="center"/>
    </xf>
    <xf numFmtId="1" fontId="67" fillId="2" borderId="0" xfId="62" applyNumberFormat="1" applyFont="1" applyFill="1" applyBorder="1" applyAlignment="1" applyProtection="1">
      <alignment vertical="center"/>
    </xf>
    <xf numFmtId="0" fontId="67" fillId="0" borderId="0" xfId="62" applyFont="1" applyAlignment="1">
      <alignment horizontal="center" vertical="center"/>
    </xf>
    <xf numFmtId="0" fontId="67" fillId="0" borderId="0" xfId="62" applyFont="1" applyBorder="1" applyAlignment="1">
      <alignment vertical="center"/>
    </xf>
    <xf numFmtId="0" fontId="70" fillId="0" borderId="0" xfId="62" applyFont="1" applyAlignment="1">
      <alignment horizontal="right" vertical="center"/>
    </xf>
    <xf numFmtId="0" fontId="70" fillId="0" borderId="0" xfId="62" applyFont="1" applyAlignment="1"/>
    <xf numFmtId="0" fontId="70" fillId="0" borderId="0" xfId="62" applyFont="1" applyAlignment="1" applyProtection="1">
      <alignment horizontal="center" vertical="center"/>
    </xf>
    <xf numFmtId="0" fontId="67" fillId="0" borderId="0" xfId="62" applyFont="1" applyBorder="1" applyAlignment="1">
      <alignment horizontal="center" vertical="center"/>
    </xf>
    <xf numFmtId="0" fontId="71" fillId="2" borderId="0" xfId="62" applyFont="1" applyFill="1" applyBorder="1" applyAlignment="1" applyProtection="1">
      <alignment vertical="center"/>
    </xf>
    <xf numFmtId="0" fontId="71" fillId="0" borderId="0" xfId="62" applyFont="1" applyBorder="1" applyAlignment="1" applyProtection="1">
      <alignment vertical="center"/>
    </xf>
    <xf numFmtId="0" fontId="70" fillId="0" borderId="0" xfId="62" applyFont="1" applyAlignment="1">
      <alignment horizontal="left"/>
    </xf>
    <xf numFmtId="0" fontId="71" fillId="0" borderId="0" xfId="62" applyFont="1" applyBorder="1" applyAlignment="1" applyProtection="1">
      <alignment horizontal="left" vertical="center"/>
    </xf>
    <xf numFmtId="0" fontId="67" fillId="0" borderId="0" xfId="62" applyFont="1" applyAlignment="1" applyProtection="1">
      <alignment horizontal="right" vertical="center"/>
    </xf>
    <xf numFmtId="0" fontId="67" fillId="0" borderId="0" xfId="62" applyFont="1" applyBorder="1" applyAlignment="1">
      <alignment horizontal="right" vertical="center"/>
    </xf>
    <xf numFmtId="0" fontId="67" fillId="0" borderId="0" xfId="62" applyFont="1" applyBorder="1" applyAlignment="1">
      <alignment horizontal="left" vertical="center"/>
    </xf>
    <xf numFmtId="0" fontId="67" fillId="0" borderId="0" xfId="62" applyNumberFormat="1" applyFont="1" applyBorder="1" applyAlignment="1" applyProtection="1">
      <alignment horizontal="center" vertical="center"/>
    </xf>
    <xf numFmtId="20" fontId="68" fillId="0" borderId="0" xfId="62" applyNumberFormat="1" applyFont="1" applyBorder="1" applyAlignment="1" applyProtection="1">
      <alignment vertical="center"/>
    </xf>
    <xf numFmtId="0" fontId="68" fillId="0" borderId="0" xfId="62" applyFont="1" applyAlignment="1">
      <alignment horizontal="center" vertical="center"/>
    </xf>
    <xf numFmtId="0" fontId="68" fillId="0" borderId="0" xfId="62" applyFont="1" applyBorder="1" applyAlignment="1">
      <alignment vertical="center"/>
    </xf>
    <xf numFmtId="0" fontId="69" fillId="0" borderId="0" xfId="62" applyFont="1" applyAlignment="1">
      <alignment horizontal="right" vertical="center"/>
    </xf>
    <xf numFmtId="0" fontId="68" fillId="0" borderId="0" xfId="62" applyFont="1" applyBorder="1" applyAlignment="1">
      <alignment horizontal="center" vertical="center"/>
    </xf>
    <xf numFmtId="0" fontId="73" fillId="0" borderId="0" xfId="62" applyFont="1" applyAlignment="1"/>
    <xf numFmtId="0" fontId="71" fillId="0" borderId="0" xfId="62" applyFont="1" applyProtection="1">
      <alignment vertical="center"/>
    </xf>
    <xf numFmtId="0" fontId="71" fillId="0" borderId="0" xfId="62" applyFont="1" applyAlignment="1" applyProtection="1">
      <alignment horizontal="left" vertical="center"/>
    </xf>
    <xf numFmtId="0" fontId="71" fillId="0" borderId="0" xfId="62" applyFont="1">
      <alignment vertical="center"/>
    </xf>
    <xf numFmtId="0" fontId="71" fillId="0" borderId="0" xfId="62" applyFont="1" applyAlignment="1">
      <alignment horizontal="right" vertical="center"/>
    </xf>
    <xf numFmtId="0" fontId="67" fillId="0" borderId="69" xfId="62" applyFont="1" applyBorder="1" applyAlignment="1">
      <alignment horizontal="center" vertical="center" wrapText="1"/>
    </xf>
    <xf numFmtId="0" fontId="67" fillId="0" borderId="34" xfId="62" applyFont="1" applyBorder="1" applyAlignment="1">
      <alignment horizontal="center" vertical="center" wrapText="1"/>
    </xf>
    <xf numFmtId="0" fontId="70" fillId="0" borderId="52" xfId="62" applyFont="1" applyBorder="1" applyAlignment="1">
      <alignment horizontal="center" vertical="center"/>
    </xf>
    <xf numFmtId="0" fontId="70" fillId="0" borderId="29" xfId="62" applyFont="1" applyBorder="1" applyAlignment="1">
      <alignment horizontal="center" vertical="center"/>
    </xf>
    <xf numFmtId="0" fontId="70" fillId="0" borderId="35" xfId="62" applyFont="1" applyBorder="1" applyAlignment="1">
      <alignment horizontal="center" vertical="center"/>
    </xf>
    <xf numFmtId="0" fontId="70" fillId="0" borderId="2" xfId="62" applyFont="1" applyBorder="1" applyAlignment="1">
      <alignment horizontal="center" vertical="center"/>
    </xf>
    <xf numFmtId="0" fontId="70" fillId="0" borderId="52" xfId="62" applyFont="1" applyFill="1" applyBorder="1" applyAlignment="1">
      <alignment horizontal="center" vertical="center"/>
    </xf>
    <xf numFmtId="0" fontId="70" fillId="0" borderId="29" xfId="62" applyFont="1" applyFill="1" applyBorder="1" applyAlignment="1">
      <alignment horizontal="center" vertical="center"/>
    </xf>
    <xf numFmtId="0" fontId="70" fillId="0" borderId="35" xfId="62" applyFont="1" applyFill="1" applyBorder="1" applyAlignment="1">
      <alignment horizontal="center" vertical="center"/>
    </xf>
    <xf numFmtId="0" fontId="67" fillId="0" borderId="48" xfId="62" applyFont="1" applyBorder="1" applyAlignment="1">
      <alignment horizontal="center" vertical="center" wrapText="1"/>
    </xf>
    <xf numFmtId="0" fontId="70" fillId="0" borderId="51" xfId="62" applyNumberFormat="1" applyFont="1" applyFill="1" applyBorder="1" applyAlignment="1">
      <alignment horizontal="center" vertical="center" wrapText="1"/>
    </xf>
    <xf numFmtId="0" fontId="70" fillId="0" borderId="50" xfId="62" applyNumberFormat="1" applyFont="1" applyFill="1" applyBorder="1" applyAlignment="1">
      <alignment horizontal="center" vertical="center" wrapText="1"/>
    </xf>
    <xf numFmtId="0" fontId="70" fillId="0" borderId="49" xfId="62" applyNumberFormat="1" applyFont="1" applyFill="1" applyBorder="1" applyAlignment="1">
      <alignment horizontal="center" vertical="center" wrapText="1"/>
    </xf>
    <xf numFmtId="0" fontId="67" fillId="36" borderId="69" xfId="62" applyFont="1" applyFill="1" applyBorder="1" applyAlignment="1" applyProtection="1">
      <alignment horizontal="center" vertical="center" wrapText="1"/>
      <protection locked="0"/>
    </xf>
    <xf numFmtId="0" fontId="67" fillId="36" borderId="120" xfId="62" applyFont="1" applyFill="1" applyBorder="1" applyAlignment="1" applyProtection="1">
      <alignment horizontal="center" vertical="center" shrinkToFit="1"/>
      <protection locked="0"/>
    </xf>
    <xf numFmtId="0" fontId="67" fillId="36" borderId="121" xfId="62" applyFont="1" applyFill="1" applyBorder="1" applyAlignment="1" applyProtection="1">
      <alignment horizontal="center" vertical="center" shrinkToFit="1"/>
      <protection locked="0"/>
    </xf>
    <xf numFmtId="0" fontId="67" fillId="36" borderId="122" xfId="62" applyFont="1" applyFill="1" applyBorder="1" applyAlignment="1" applyProtection="1">
      <alignment horizontal="center" vertical="center" shrinkToFit="1"/>
      <protection locked="0"/>
    </xf>
    <xf numFmtId="0" fontId="67" fillId="36" borderId="34" xfId="62" applyFont="1" applyFill="1" applyBorder="1" applyAlignment="1" applyProtection="1">
      <alignment horizontal="center" vertical="center" wrapText="1"/>
      <protection locked="0"/>
    </xf>
    <xf numFmtId="180" fontId="67" fillId="0" borderId="127" xfId="62" applyNumberFormat="1" applyFont="1" applyBorder="1" applyAlignment="1">
      <alignment horizontal="center" vertical="center" shrinkToFit="1"/>
    </xf>
    <xf numFmtId="180" fontId="67" fillId="0" borderId="128" xfId="62" applyNumberFormat="1" applyFont="1" applyBorder="1" applyAlignment="1">
      <alignment horizontal="center" vertical="center" shrinkToFit="1"/>
    </xf>
    <xf numFmtId="180" fontId="67" fillId="0" borderId="129" xfId="62" applyNumberFormat="1" applyFont="1" applyBorder="1" applyAlignment="1">
      <alignment horizontal="center" vertical="center" shrinkToFit="1"/>
    </xf>
    <xf numFmtId="0" fontId="67" fillId="36" borderId="44" xfId="62" applyFont="1" applyFill="1" applyBorder="1" applyAlignment="1" applyProtection="1">
      <alignment horizontal="center" vertical="center" wrapText="1"/>
      <protection locked="0"/>
    </xf>
    <xf numFmtId="180" fontId="67" fillId="0" borderId="130" xfId="62" applyNumberFormat="1" applyFont="1" applyBorder="1" applyAlignment="1">
      <alignment horizontal="center" vertical="center" shrinkToFit="1"/>
    </xf>
    <xf numFmtId="180" fontId="67" fillId="0" borderId="131" xfId="62" applyNumberFormat="1" applyFont="1" applyBorder="1" applyAlignment="1">
      <alignment horizontal="center" vertical="center" shrinkToFit="1"/>
    </xf>
    <xf numFmtId="180" fontId="67" fillId="0" borderId="132" xfId="62" applyNumberFormat="1" applyFont="1" applyBorder="1" applyAlignment="1">
      <alignment horizontal="center" vertical="center" shrinkToFit="1"/>
    </xf>
    <xf numFmtId="0" fontId="67" fillId="36" borderId="42" xfId="62" applyFont="1" applyFill="1" applyBorder="1" applyAlignment="1" applyProtection="1">
      <alignment horizontal="center" vertical="center" wrapText="1"/>
      <protection locked="0"/>
    </xf>
    <xf numFmtId="0" fontId="67" fillId="36" borderId="48" xfId="62" applyFont="1" applyFill="1" applyBorder="1" applyAlignment="1" applyProtection="1">
      <alignment horizontal="center" vertical="center" wrapText="1"/>
      <protection locked="0"/>
    </xf>
    <xf numFmtId="0" fontId="71" fillId="2" borderId="24" xfId="62" applyFont="1" applyFill="1" applyBorder="1">
      <alignment vertical="center"/>
    </xf>
    <xf numFmtId="0" fontId="82" fillId="2" borderId="26" xfId="62" applyFont="1" applyFill="1" applyBorder="1" applyAlignment="1">
      <alignment horizontal="center" vertical="center"/>
    </xf>
    <xf numFmtId="0" fontId="71" fillId="2" borderId="26" xfId="62" applyFont="1" applyFill="1" applyBorder="1" applyAlignment="1">
      <alignment horizontal="center" vertical="center" wrapText="1"/>
    </xf>
    <xf numFmtId="0" fontId="71" fillId="2" borderId="26" xfId="62" applyFont="1" applyFill="1" applyBorder="1" applyAlignment="1">
      <alignment horizontal="center" vertical="center" shrinkToFit="1"/>
    </xf>
    <xf numFmtId="0" fontId="81" fillId="2" borderId="26" xfId="62" applyFont="1" applyFill="1" applyBorder="1" applyAlignment="1">
      <alignment horizontal="center" vertical="center" wrapText="1"/>
    </xf>
    <xf numFmtId="1" fontId="71" fillId="2" borderId="26" xfId="62" applyNumberFormat="1" applyFont="1" applyFill="1" applyBorder="1" applyAlignment="1">
      <alignment horizontal="center" vertical="center" wrapText="1"/>
    </xf>
    <xf numFmtId="0" fontId="71" fillId="2" borderId="25" xfId="62" applyFont="1" applyFill="1" applyBorder="1" applyAlignment="1">
      <alignment horizontal="center" vertical="center" wrapText="1"/>
    </xf>
    <xf numFmtId="0" fontId="71" fillId="2" borderId="0" xfId="62" applyFont="1" applyFill="1">
      <alignment vertical="center"/>
    </xf>
    <xf numFmtId="0" fontId="71" fillId="0" borderId="12" xfId="62" applyFont="1" applyBorder="1">
      <alignment vertical="center"/>
    </xf>
    <xf numFmtId="0" fontId="71" fillId="0" borderId="32" xfId="62" applyFont="1" applyFill="1" applyBorder="1" applyAlignment="1">
      <alignment vertical="center" wrapText="1"/>
    </xf>
    <xf numFmtId="180" fontId="70" fillId="2" borderId="31" xfId="62" applyNumberFormat="1" applyFont="1" applyFill="1" applyBorder="1" applyAlignment="1">
      <alignment horizontal="center" vertical="center" shrinkToFit="1"/>
    </xf>
    <xf numFmtId="180" fontId="70" fillId="2" borderId="56" xfId="62" applyNumberFormat="1" applyFont="1" applyFill="1" applyBorder="1" applyAlignment="1">
      <alignment horizontal="center" vertical="center" shrinkToFit="1"/>
    </xf>
    <xf numFmtId="180" fontId="70" fillId="2" borderId="62" xfId="62" applyNumberFormat="1" applyFont="1" applyFill="1" applyBorder="1" applyAlignment="1">
      <alignment horizontal="center" vertical="center" shrinkToFit="1"/>
    </xf>
    <xf numFmtId="0" fontId="71" fillId="0" borderId="20" xfId="62" applyFont="1" applyBorder="1">
      <alignment vertical="center"/>
    </xf>
    <xf numFmtId="0" fontId="71" fillId="0" borderId="3" xfId="62" applyFont="1" applyFill="1" applyBorder="1" applyAlignment="1">
      <alignment vertical="center" wrapText="1"/>
    </xf>
    <xf numFmtId="180" fontId="70" fillId="2" borderId="52" xfId="62" applyNumberFormat="1" applyFont="1" applyFill="1" applyBorder="1" applyAlignment="1">
      <alignment horizontal="center" vertical="center" shrinkToFit="1"/>
    </xf>
    <xf numFmtId="180" fontId="70" fillId="2" borderId="29" xfId="62" applyNumberFormat="1" applyFont="1" applyFill="1" applyBorder="1" applyAlignment="1">
      <alignment horizontal="center" vertical="center" shrinkToFit="1"/>
    </xf>
    <xf numFmtId="180" fontId="70" fillId="2" borderId="35" xfId="62" applyNumberFormat="1" applyFont="1" applyFill="1" applyBorder="1" applyAlignment="1">
      <alignment horizontal="center" vertical="center" shrinkToFit="1"/>
    </xf>
    <xf numFmtId="180" fontId="70" fillId="37" borderId="52" xfId="62" applyNumberFormat="1" applyFont="1" applyFill="1" applyBorder="1" applyAlignment="1" applyProtection="1">
      <alignment horizontal="center" vertical="center" shrinkToFit="1"/>
      <protection locked="0"/>
    </xf>
    <xf numFmtId="180" fontId="70" fillId="37" borderId="29" xfId="62" applyNumberFormat="1" applyFont="1" applyFill="1" applyBorder="1" applyAlignment="1" applyProtection="1">
      <alignment horizontal="center" vertical="center" shrinkToFit="1"/>
      <protection locked="0"/>
    </xf>
    <xf numFmtId="180" fontId="70" fillId="37" borderId="35" xfId="62" applyNumberFormat="1" applyFont="1" applyFill="1" applyBorder="1" applyAlignment="1" applyProtection="1">
      <alignment horizontal="center" vertical="center" shrinkToFit="1"/>
      <protection locked="0"/>
    </xf>
    <xf numFmtId="0" fontId="71" fillId="0" borderId="67" xfId="62" applyFont="1" applyBorder="1">
      <alignment vertical="center"/>
    </xf>
    <xf numFmtId="0" fontId="71" fillId="0" borderId="38" xfId="62" applyFont="1" applyFill="1" applyBorder="1" applyAlignment="1">
      <alignment vertical="center" wrapText="1"/>
    </xf>
    <xf numFmtId="180" fontId="70" fillId="0" borderId="52" xfId="62" applyNumberFormat="1" applyFont="1" applyFill="1" applyBorder="1" applyAlignment="1">
      <alignment horizontal="center" vertical="center" shrinkToFit="1"/>
    </xf>
    <xf numFmtId="180" fontId="70" fillId="0" borderId="29" xfId="62" applyNumberFormat="1" applyFont="1" applyFill="1" applyBorder="1" applyAlignment="1">
      <alignment horizontal="center" vertical="center" shrinkToFit="1"/>
    </xf>
    <xf numFmtId="180" fontId="70" fillId="0" borderId="35" xfId="62" applyNumberFormat="1" applyFont="1" applyFill="1" applyBorder="1" applyAlignment="1">
      <alignment horizontal="center" vertical="center" shrinkToFit="1"/>
    </xf>
    <xf numFmtId="180" fontId="70" fillId="2" borderId="55" xfId="62" applyNumberFormat="1" applyFont="1" applyFill="1" applyBorder="1" applyAlignment="1" applyProtection="1">
      <alignment horizontal="center" vertical="center" shrinkToFit="1"/>
    </xf>
    <xf numFmtId="180" fontId="70" fillId="2" borderId="54" xfId="62" applyNumberFormat="1" applyFont="1" applyFill="1" applyBorder="1" applyAlignment="1" applyProtection="1">
      <alignment horizontal="center" vertical="center" shrinkToFit="1"/>
    </xf>
    <xf numFmtId="180" fontId="70" fillId="2" borderId="53" xfId="62" applyNumberFormat="1" applyFont="1" applyFill="1" applyBorder="1" applyAlignment="1" applyProtection="1">
      <alignment horizontal="center" vertical="center" shrinkToFit="1"/>
    </xf>
    <xf numFmtId="180" fontId="70" fillId="2" borderId="41" xfId="62" applyNumberFormat="1" applyFont="1" applyFill="1" applyBorder="1" applyAlignment="1" applyProtection="1">
      <alignment horizontal="center" vertical="center" shrinkToFit="1"/>
    </xf>
    <xf numFmtId="180" fontId="70" fillId="2" borderId="52" xfId="62" applyNumberFormat="1" applyFont="1" applyFill="1" applyBorder="1" applyAlignment="1" applyProtection="1">
      <alignment horizontal="center" vertical="center" shrinkToFit="1"/>
    </xf>
    <xf numFmtId="180" fontId="70" fillId="2" borderId="29" xfId="62" applyNumberFormat="1" applyFont="1" applyFill="1" applyBorder="1" applyAlignment="1" applyProtection="1">
      <alignment horizontal="center" vertical="center" shrinkToFit="1"/>
    </xf>
    <xf numFmtId="180" fontId="70" fillId="2" borderId="35" xfId="62" applyNumberFormat="1" applyFont="1" applyFill="1" applyBorder="1" applyAlignment="1" applyProtection="1">
      <alignment horizontal="center" vertical="center" shrinkToFit="1"/>
    </xf>
    <xf numFmtId="180" fontId="70" fillId="2" borderId="2" xfId="62" applyNumberFormat="1" applyFont="1" applyFill="1" applyBorder="1" applyAlignment="1" applyProtection="1">
      <alignment horizontal="center" vertical="center" shrinkToFit="1"/>
    </xf>
    <xf numFmtId="180" fontId="70" fillId="2" borderId="51" xfId="62" applyNumberFormat="1" applyFont="1" applyFill="1" applyBorder="1" applyAlignment="1" applyProtection="1">
      <alignment horizontal="center" vertical="center" shrinkToFit="1"/>
    </xf>
    <xf numFmtId="180" fontId="70" fillId="2" borderId="50" xfId="62" applyNumberFormat="1" applyFont="1" applyFill="1" applyBorder="1" applyAlignment="1" applyProtection="1">
      <alignment horizontal="center" vertical="center" shrinkToFit="1"/>
    </xf>
    <xf numFmtId="180" fontId="70" fillId="2" borderId="49" xfId="62" applyNumberFormat="1" applyFont="1" applyFill="1" applyBorder="1" applyAlignment="1" applyProtection="1">
      <alignment horizontal="center" vertical="center" shrinkToFit="1"/>
    </xf>
    <xf numFmtId="180" fontId="70" fillId="2" borderId="36" xfId="62" applyNumberFormat="1" applyFont="1" applyFill="1" applyBorder="1" applyAlignment="1" applyProtection="1">
      <alignment horizontal="center" vertical="center" shrinkToFit="1"/>
    </xf>
    <xf numFmtId="0" fontId="73" fillId="0" borderId="0" xfId="62" applyFont="1">
      <alignment vertical="center"/>
    </xf>
    <xf numFmtId="0" fontId="71" fillId="0" borderId="0" xfId="62" applyFont="1" applyAlignment="1">
      <alignment vertical="center" shrinkToFit="1"/>
    </xf>
    <xf numFmtId="0" fontId="72" fillId="0" borderId="0" xfId="62" applyFont="1" applyAlignment="1">
      <alignment vertical="center" shrinkToFit="1"/>
    </xf>
    <xf numFmtId="0" fontId="71" fillId="0" borderId="0" xfId="62" applyFont="1" applyAlignment="1">
      <alignment horizontal="left" vertical="center"/>
    </xf>
    <xf numFmtId="0" fontId="71" fillId="0" borderId="0" xfId="62" applyFont="1" applyFill="1">
      <alignment vertical="center"/>
    </xf>
    <xf numFmtId="0" fontId="71" fillId="0" borderId="0" xfId="62" applyFont="1" applyFill="1" applyAlignment="1">
      <alignment vertical="center" wrapText="1"/>
    </xf>
    <xf numFmtId="0" fontId="71" fillId="0" borderId="0" xfId="62" applyFont="1" applyAlignment="1">
      <alignment vertical="center" wrapText="1"/>
    </xf>
    <xf numFmtId="0" fontId="71" fillId="0" borderId="0" xfId="62" applyFont="1" applyFill="1" applyBorder="1">
      <alignment vertical="center"/>
    </xf>
    <xf numFmtId="0" fontId="71" fillId="0" borderId="0" xfId="62" applyFont="1" applyBorder="1">
      <alignment vertical="center"/>
    </xf>
    <xf numFmtId="0" fontId="70" fillId="0" borderId="0" xfId="62" applyFont="1" applyFill="1" applyAlignment="1"/>
    <xf numFmtId="0" fontId="70" fillId="0" borderId="0" xfId="62" applyFont="1" applyFill="1" applyAlignment="1">
      <alignment vertical="center"/>
    </xf>
    <xf numFmtId="0" fontId="70" fillId="0" borderId="0" xfId="62" applyFont="1" applyFill="1" applyBorder="1" applyAlignment="1">
      <alignment vertical="center" wrapText="1"/>
    </xf>
    <xf numFmtId="0" fontId="70" fillId="0" borderId="0" xfId="62" applyFont="1" applyFill="1" applyBorder="1" applyAlignment="1">
      <alignment horizontal="justify" vertical="center" wrapText="1"/>
    </xf>
    <xf numFmtId="0" fontId="71" fillId="0" borderId="0" xfId="62" applyFont="1" applyFill="1" applyAlignment="1">
      <alignment vertical="center" textRotation="90"/>
    </xf>
    <xf numFmtId="0" fontId="71" fillId="0" borderId="0" xfId="62" applyFont="1" applyFill="1" applyAlignment="1">
      <alignment horizontal="left" vertical="center"/>
    </xf>
    <xf numFmtId="0" fontId="84" fillId="2" borderId="0" xfId="62" applyFont="1" applyFill="1" applyAlignment="1" applyProtection="1">
      <alignment horizontal="center" vertical="center"/>
    </xf>
    <xf numFmtId="0" fontId="84" fillId="2" borderId="0" xfId="62" applyFont="1" applyFill="1" applyProtection="1">
      <alignment vertical="center"/>
    </xf>
    <xf numFmtId="0" fontId="84" fillId="2" borderId="0" xfId="62" applyFont="1" applyFill="1" applyAlignment="1" applyProtection="1">
      <alignment horizontal="left" vertical="center"/>
    </xf>
    <xf numFmtId="0" fontId="85" fillId="2" borderId="0" xfId="62" applyFont="1" applyFill="1" applyProtection="1">
      <alignment vertical="center"/>
    </xf>
    <xf numFmtId="0" fontId="85" fillId="2" borderId="0" xfId="62" applyFont="1" applyFill="1" applyAlignment="1" applyProtection="1">
      <alignment horizontal="left" vertical="center"/>
    </xf>
    <xf numFmtId="0" fontId="84" fillId="37" borderId="29" xfId="62" applyFont="1" applyFill="1" applyBorder="1" applyAlignment="1" applyProtection="1">
      <alignment horizontal="center" vertical="center"/>
      <protection locked="0"/>
    </xf>
    <xf numFmtId="20" fontId="84" fillId="37" borderId="29" xfId="62" applyNumberFormat="1" applyFont="1" applyFill="1" applyBorder="1" applyAlignment="1" applyProtection="1">
      <alignment horizontal="center" vertical="center"/>
      <protection locked="0"/>
    </xf>
    <xf numFmtId="0" fontId="84" fillId="2" borderId="29" xfId="62" applyFont="1" applyFill="1" applyBorder="1" applyAlignment="1" applyProtection="1">
      <alignment horizontal="center" vertical="center"/>
    </xf>
    <xf numFmtId="178" fontId="84" fillId="2" borderId="29" xfId="62" applyNumberFormat="1" applyFont="1" applyFill="1" applyBorder="1" applyAlignment="1" applyProtection="1">
      <alignment horizontal="center" vertical="center"/>
    </xf>
    <xf numFmtId="0" fontId="84" fillId="2" borderId="29" xfId="62" applyNumberFormat="1" applyFont="1" applyFill="1" applyBorder="1" applyAlignment="1" applyProtection="1">
      <alignment horizontal="center" vertical="center"/>
    </xf>
    <xf numFmtId="0" fontId="84" fillId="37" borderId="29" xfId="62" applyFont="1" applyFill="1" applyBorder="1" applyAlignment="1" applyProtection="1">
      <alignment horizontal="left" vertical="center"/>
      <protection locked="0"/>
    </xf>
    <xf numFmtId="0" fontId="84" fillId="2" borderId="29" xfId="63" applyNumberFormat="1" applyFont="1" applyFill="1" applyBorder="1" applyAlignment="1" applyProtection="1">
      <alignment horizontal="center" vertical="center"/>
    </xf>
    <xf numFmtId="20" fontId="84" fillId="2" borderId="29" xfId="62" applyNumberFormat="1" applyFont="1" applyFill="1" applyBorder="1" applyAlignment="1" applyProtection="1">
      <alignment horizontal="center" vertical="center"/>
    </xf>
    <xf numFmtId="0" fontId="86" fillId="2" borderId="0" xfId="62" applyFont="1" applyFill="1" applyAlignment="1" applyProtection="1">
      <alignment horizontal="left" vertical="center"/>
    </xf>
    <xf numFmtId="0" fontId="84" fillId="2" borderId="0" xfId="62" applyFont="1" applyFill="1" applyAlignment="1" applyProtection="1">
      <alignment vertical="center"/>
    </xf>
    <xf numFmtId="0" fontId="71" fillId="36" borderId="29" xfId="62" applyFont="1" applyFill="1" applyBorder="1" applyAlignment="1">
      <alignment horizontal="left" vertical="center"/>
    </xf>
    <xf numFmtId="0" fontId="71" fillId="2" borderId="0" xfId="62" applyFont="1" applyFill="1" applyBorder="1" applyAlignment="1">
      <alignment horizontal="center" vertical="center"/>
    </xf>
    <xf numFmtId="0" fontId="71" fillId="2" borderId="0" xfId="62" applyFont="1" applyFill="1" applyBorder="1" applyAlignment="1">
      <alignment horizontal="left" vertical="center"/>
    </xf>
    <xf numFmtId="0" fontId="75" fillId="2" borderId="0" xfId="62" applyFont="1" applyFill="1">
      <alignment vertical="center"/>
    </xf>
    <xf numFmtId="0" fontId="71" fillId="2" borderId="0" xfId="62" applyFont="1" applyFill="1" applyBorder="1">
      <alignment vertical="center"/>
    </xf>
    <xf numFmtId="0" fontId="75" fillId="2" borderId="0" xfId="62" applyFont="1" applyFill="1" applyBorder="1">
      <alignment vertical="center"/>
    </xf>
    <xf numFmtId="0" fontId="70" fillId="2" borderId="0" xfId="62" applyFont="1" applyFill="1" applyAlignment="1"/>
    <xf numFmtId="0" fontId="70" fillId="2" borderId="0" xfId="62" applyFont="1" applyFill="1">
      <alignment vertical="center"/>
    </xf>
    <xf numFmtId="0" fontId="70" fillId="2" borderId="0" xfId="62" applyFont="1" applyFill="1" applyAlignment="1">
      <alignment vertical="center" wrapText="1"/>
    </xf>
    <xf numFmtId="0" fontId="70" fillId="2" borderId="0" xfId="62" applyFont="1" applyFill="1" applyAlignment="1">
      <alignment horizontal="justify" vertical="center" wrapText="1"/>
    </xf>
    <xf numFmtId="0" fontId="87" fillId="2" borderId="0" xfId="62" applyFont="1" applyFill="1">
      <alignment vertical="center"/>
    </xf>
    <xf numFmtId="0" fontId="88" fillId="2" borderId="0" xfId="62" applyFont="1" applyFill="1" applyBorder="1">
      <alignment vertical="center"/>
    </xf>
    <xf numFmtId="0" fontId="67" fillId="2" borderId="0" xfId="62" applyFont="1" applyFill="1" applyBorder="1">
      <alignment vertical="center"/>
    </xf>
    <xf numFmtId="0" fontId="67" fillId="2" borderId="29" xfId="62" applyFont="1" applyFill="1" applyBorder="1" applyAlignment="1">
      <alignment horizontal="center" vertical="center"/>
    </xf>
    <xf numFmtId="0" fontId="89" fillId="2" borderId="59" xfId="62" applyFont="1" applyFill="1" applyBorder="1" applyAlignment="1">
      <alignment horizontal="center" vertical="center"/>
    </xf>
    <xf numFmtId="0" fontId="89" fillId="2" borderId="116" xfId="62" applyFont="1" applyFill="1" applyBorder="1" applyAlignment="1">
      <alignment horizontal="center" vertical="center"/>
    </xf>
    <xf numFmtId="0" fontId="89" fillId="2" borderId="58" xfId="62" applyFont="1" applyFill="1" applyBorder="1" applyAlignment="1">
      <alignment horizontal="center" vertical="center"/>
    </xf>
    <xf numFmtId="0" fontId="89" fillId="2" borderId="55" xfId="62" applyFont="1" applyFill="1" applyBorder="1">
      <alignment vertical="center"/>
    </xf>
    <xf numFmtId="0" fontId="89" fillId="2" borderId="54" xfId="62" applyFont="1" applyFill="1" applyBorder="1" applyAlignment="1">
      <alignment vertical="center" shrinkToFit="1"/>
    </xf>
    <xf numFmtId="0" fontId="89" fillId="2" borderId="40" xfId="62" applyFont="1" applyFill="1" applyBorder="1" applyAlignment="1">
      <alignment vertical="center" shrinkToFit="1"/>
    </xf>
    <xf numFmtId="0" fontId="89" fillId="2" borderId="52" xfId="62" applyFont="1" applyFill="1" applyBorder="1">
      <alignment vertical="center"/>
    </xf>
    <xf numFmtId="0" fontId="89" fillId="2" borderId="29" xfId="62" applyFont="1" applyFill="1" applyBorder="1" applyAlignment="1">
      <alignment vertical="center" shrinkToFit="1"/>
    </xf>
    <xf numFmtId="0" fontId="89" fillId="2" borderId="1" xfId="62" applyFont="1" applyFill="1" applyBorder="1" applyAlignment="1">
      <alignment vertical="center" shrinkToFit="1"/>
    </xf>
    <xf numFmtId="0" fontId="89" fillId="2" borderId="29" xfId="62" applyFont="1" applyFill="1" applyBorder="1">
      <alignment vertical="center"/>
    </xf>
    <xf numFmtId="0" fontId="89" fillId="2" borderId="35" xfId="62" applyFont="1" applyFill="1" applyBorder="1">
      <alignment vertical="center"/>
    </xf>
    <xf numFmtId="0" fontId="79" fillId="2" borderId="51" xfId="62" applyFont="1" applyFill="1" applyBorder="1">
      <alignment vertical="center"/>
    </xf>
    <xf numFmtId="0" fontId="90" fillId="2" borderId="0" xfId="62" applyFont="1" applyFill="1" applyAlignment="1" applyProtection="1">
      <alignment horizontal="left" vertical="center"/>
    </xf>
    <xf numFmtId="0" fontId="12" fillId="0" borderId="0" xfId="1" applyAlignment="1">
      <alignment vertical="center"/>
    </xf>
    <xf numFmtId="0" fontId="12" fillId="0" borderId="57" xfId="1" applyBorder="1" applyAlignment="1">
      <alignment vertical="center"/>
    </xf>
    <xf numFmtId="0" fontId="12" fillId="0" borderId="5" xfId="1" applyBorder="1" applyAlignment="1">
      <alignment vertical="center"/>
    </xf>
    <xf numFmtId="0" fontId="12" fillId="0" borderId="6" xfId="1" applyBorder="1" applyAlignment="1">
      <alignment vertical="center"/>
    </xf>
    <xf numFmtId="0" fontId="12" fillId="0" borderId="18" xfId="1" applyBorder="1" applyAlignment="1">
      <alignment vertical="center"/>
    </xf>
    <xf numFmtId="0" fontId="12" fillId="0" borderId="8" xfId="1" applyBorder="1" applyAlignment="1">
      <alignment vertical="center"/>
    </xf>
    <xf numFmtId="0" fontId="12" fillId="0" borderId="0" xfId="1" applyBorder="1" applyAlignment="1">
      <alignment horizontal="center" vertical="center"/>
    </xf>
    <xf numFmtId="0" fontId="12" fillId="0" borderId="0" xfId="1" applyBorder="1" applyAlignment="1">
      <alignment vertical="center"/>
    </xf>
    <xf numFmtId="0" fontId="12" fillId="0" borderId="30" xfId="1" applyBorder="1" applyAlignment="1">
      <alignment vertical="center"/>
    </xf>
    <xf numFmtId="0" fontId="12" fillId="0" borderId="10" xfId="1" applyBorder="1" applyAlignment="1">
      <alignment vertical="center"/>
    </xf>
    <xf numFmtId="0" fontId="12" fillId="0" borderId="11" xfId="1" applyBorder="1" applyAlignment="1">
      <alignment vertical="center"/>
    </xf>
    <xf numFmtId="0" fontId="12" fillId="0" borderId="0" xfId="1" applyAlignment="1">
      <alignment horizontal="right" vertical="center"/>
    </xf>
    <xf numFmtId="0" fontId="12" fillId="0" borderId="0" xfId="1" applyFont="1" applyBorder="1" applyAlignment="1">
      <alignment vertical="center"/>
    </xf>
    <xf numFmtId="0" fontId="63" fillId="2" borderId="0" xfId="60" applyFont="1" applyFill="1" applyBorder="1" applyAlignment="1">
      <alignment horizontal="left" vertical="top"/>
    </xf>
    <xf numFmtId="0" fontId="63" fillId="2" borderId="0" xfId="60" applyFont="1" applyFill="1" applyBorder="1" applyAlignment="1">
      <alignment horizontal="left" vertical="center"/>
    </xf>
    <xf numFmtId="0" fontId="63" fillId="2" borderId="0" xfId="60" applyFont="1" applyFill="1" applyBorder="1" applyAlignment="1">
      <alignment horizontal="right" vertical="center"/>
    </xf>
    <xf numFmtId="0" fontId="67" fillId="36" borderId="42" xfId="62" applyFont="1" applyFill="1" applyBorder="1" applyAlignment="1" applyProtection="1">
      <alignment horizontal="center" vertical="center" wrapText="1"/>
      <protection locked="0"/>
    </xf>
    <xf numFmtId="0" fontId="67" fillId="0" borderId="69" xfId="62" applyFont="1" applyBorder="1" applyAlignment="1">
      <alignment horizontal="center" vertical="center" wrapText="1"/>
    </xf>
    <xf numFmtId="0" fontId="67" fillId="0" borderId="34" xfId="62" applyFont="1" applyBorder="1" applyAlignment="1">
      <alignment horizontal="center" vertical="center" wrapText="1"/>
    </xf>
    <xf numFmtId="0" fontId="67" fillId="0" borderId="48" xfId="62" applyFont="1" applyBorder="1" applyAlignment="1">
      <alignment horizontal="center" vertical="center" wrapText="1"/>
    </xf>
    <xf numFmtId="0" fontId="62" fillId="2" borderId="0" xfId="60" applyFont="1" applyFill="1" applyBorder="1" applyAlignment="1">
      <alignment horizontal="left" vertical="top"/>
    </xf>
    <xf numFmtId="0" fontId="91" fillId="2" borderId="151" xfId="60" applyFont="1" applyFill="1" applyBorder="1" applyAlignment="1">
      <alignment horizontal="left" vertical="center" wrapText="1"/>
    </xf>
    <xf numFmtId="0" fontId="78" fillId="2" borderId="152" xfId="60" applyFont="1" applyFill="1" applyBorder="1" applyAlignment="1">
      <alignment horizontal="left" vertical="center" wrapText="1"/>
    </xf>
    <xf numFmtId="0" fontId="78" fillId="2" borderId="0" xfId="60" applyFont="1" applyFill="1" applyBorder="1" applyAlignment="1">
      <alignment horizontal="left" vertical="top"/>
    </xf>
    <xf numFmtId="0" fontId="91" fillId="2" borderId="153" xfId="60" applyFont="1" applyFill="1" applyBorder="1" applyAlignment="1">
      <alignment horizontal="left" vertical="center" wrapText="1"/>
    </xf>
    <xf numFmtId="0" fontId="78" fillId="2" borderId="154" xfId="60" applyFont="1" applyFill="1" applyBorder="1" applyAlignment="1">
      <alignment horizontal="left" vertical="center" wrapText="1"/>
    </xf>
    <xf numFmtId="0" fontId="91" fillId="2" borderId="0" xfId="60" applyFont="1" applyFill="1" applyBorder="1" applyAlignment="1">
      <alignment horizontal="left" vertical="center" wrapText="1"/>
    </xf>
    <xf numFmtId="0" fontId="78" fillId="2" borderId="0" xfId="60" applyFont="1" applyFill="1" applyBorder="1" applyAlignment="1">
      <alignment horizontal="left" vertical="center" wrapText="1"/>
    </xf>
    <xf numFmtId="0" fontId="91" fillId="2" borderId="0" xfId="60" applyFont="1" applyFill="1" applyBorder="1" applyAlignment="1">
      <alignment horizontal="left" vertical="top" wrapText="1"/>
    </xf>
    <xf numFmtId="0" fontId="72" fillId="0" borderId="0" xfId="1" applyFont="1" applyFill="1" applyAlignment="1">
      <alignment vertical="center"/>
    </xf>
    <xf numFmtId="0" fontId="72" fillId="0" borderId="0" xfId="1" applyFont="1" applyFill="1" applyAlignment="1">
      <alignment horizontal="left" vertical="center"/>
    </xf>
    <xf numFmtId="0" fontId="72" fillId="0" borderId="0" xfId="1" applyFont="1" applyFill="1" applyBorder="1" applyAlignment="1">
      <alignment horizontal="justify" vertical="center" wrapText="1"/>
    </xf>
    <xf numFmtId="0" fontId="72" fillId="0" borderId="0" xfId="1" applyFont="1" applyFill="1" applyAlignment="1">
      <alignment horizontal="left" vertical="center" wrapText="1"/>
    </xf>
    <xf numFmtId="0" fontId="72" fillId="0" borderId="0" xfId="1" applyFont="1" applyFill="1" applyAlignment="1">
      <alignment horizontal="right" vertical="center"/>
    </xf>
    <xf numFmtId="0" fontId="72" fillId="0" borderId="0" xfId="1" applyFont="1" applyFill="1" applyAlignment="1">
      <alignment horizontal="center" vertical="center"/>
    </xf>
    <xf numFmtId="0" fontId="72" fillId="0" borderId="0" xfId="1" applyFont="1" applyFill="1" applyBorder="1" applyAlignment="1">
      <alignment vertical="center"/>
    </xf>
    <xf numFmtId="0" fontId="72" fillId="0" borderId="91" xfId="1" applyFont="1" applyFill="1" applyBorder="1" applyAlignment="1">
      <alignment vertical="center" wrapText="1"/>
    </xf>
    <xf numFmtId="0" fontId="72" fillId="0" borderId="0" xfId="1" applyFont="1" applyFill="1" applyAlignment="1"/>
    <xf numFmtId="0" fontId="72" fillId="0" borderId="1" xfId="1" applyFont="1" applyFill="1" applyBorder="1" applyAlignment="1">
      <alignment horizontal="center" vertical="center" textRotation="255" wrapText="1"/>
    </xf>
    <xf numFmtId="0" fontId="80" fillId="0" borderId="1" xfId="1" applyFont="1" applyFill="1" applyBorder="1" applyAlignment="1">
      <alignment horizontal="center" vertical="center"/>
    </xf>
    <xf numFmtId="0" fontId="80" fillId="0" borderId="3" xfId="1" applyFont="1" applyFill="1" applyBorder="1" applyAlignment="1">
      <alignment horizontal="center" vertical="center"/>
    </xf>
    <xf numFmtId="0" fontId="72" fillId="0" borderId="168" xfId="1" applyFont="1" applyFill="1" applyBorder="1" applyAlignment="1">
      <alignment horizontal="left" wrapText="1"/>
    </xf>
    <xf numFmtId="0" fontId="72" fillId="0" borderId="169" xfId="1" applyFont="1" applyFill="1" applyBorder="1" applyAlignment="1">
      <alignment horizontal="justify" wrapText="1"/>
    </xf>
    <xf numFmtId="0" fontId="72" fillId="0" borderId="169" xfId="1" applyFont="1" applyFill="1" applyBorder="1" applyAlignment="1"/>
    <xf numFmtId="0" fontId="72" fillId="0" borderId="170" xfId="1" applyFont="1" applyFill="1" applyBorder="1" applyAlignment="1"/>
    <xf numFmtId="0" fontId="72" fillId="0" borderId="0" xfId="1" applyFont="1" applyFill="1" applyAlignment="1">
      <alignment horizontal="left"/>
    </xf>
    <xf numFmtId="0" fontId="67" fillId="0" borderId="0" xfId="1" applyFont="1" applyFill="1" applyBorder="1" applyAlignment="1">
      <alignment horizontal="left" vertical="center"/>
    </xf>
    <xf numFmtId="0" fontId="72" fillId="0" borderId="0" xfId="1" applyFont="1" applyFill="1" applyBorder="1" applyAlignment="1">
      <alignment horizontal="left" vertical="center"/>
    </xf>
    <xf numFmtId="0" fontId="72" fillId="0" borderId="0" xfId="1" applyFont="1" applyFill="1" applyBorder="1" applyAlignment="1">
      <alignment horizontal="center" vertical="center"/>
    </xf>
    <xf numFmtId="0" fontId="72" fillId="0" borderId="167" xfId="1" applyFont="1" applyFill="1" applyBorder="1" applyAlignment="1">
      <alignment horizontal="center" vertical="center"/>
    </xf>
    <xf numFmtId="0" fontId="72" fillId="0" borderId="169" xfId="1" applyFont="1" applyFill="1" applyBorder="1" applyAlignment="1">
      <alignment horizontal="center" vertical="center"/>
    </xf>
    <xf numFmtId="0" fontId="72" fillId="0" borderId="2" xfId="1" applyFont="1" applyFill="1" applyBorder="1" applyAlignment="1">
      <alignment horizontal="center" vertical="center"/>
    </xf>
    <xf numFmtId="0" fontId="72" fillId="0" borderId="27" xfId="1" applyFont="1" applyFill="1" applyBorder="1" applyAlignment="1">
      <alignment horizontal="left" vertical="center"/>
    </xf>
    <xf numFmtId="0" fontId="72" fillId="0" borderId="28" xfId="1" applyFont="1" applyFill="1" applyBorder="1" applyAlignment="1">
      <alignment vertical="center"/>
    </xf>
    <xf numFmtId="0" fontId="72" fillId="0" borderId="27" xfId="1" applyFont="1" applyFill="1" applyBorder="1" applyAlignment="1">
      <alignment horizontal="center" vertical="center"/>
    </xf>
    <xf numFmtId="0" fontId="72" fillId="0" borderId="171" xfId="1" applyFont="1" applyFill="1" applyBorder="1" applyAlignment="1">
      <alignment horizontal="left" vertical="center" wrapText="1"/>
    </xf>
    <xf numFmtId="0" fontId="12" fillId="0" borderId="0" xfId="1" applyFont="1" applyFill="1" applyAlignment="1">
      <alignment horizontal="center" vertical="center"/>
    </xf>
    <xf numFmtId="0" fontId="72" fillId="0" borderId="162" xfId="1" applyFont="1" applyFill="1" applyBorder="1" applyAlignment="1">
      <alignment vertical="center"/>
    </xf>
    <xf numFmtId="0" fontId="12" fillId="0" borderId="162" xfId="1" applyFont="1" applyFill="1" applyBorder="1" applyAlignment="1">
      <alignment vertical="center"/>
    </xf>
    <xf numFmtId="0" fontId="72" fillId="0" borderId="163" xfId="1" applyFont="1" applyFill="1" applyBorder="1" applyAlignment="1">
      <alignment vertical="center"/>
    </xf>
    <xf numFmtId="0" fontId="12" fillId="0" borderId="27" xfId="1" applyFont="1" applyFill="1" applyBorder="1" applyAlignment="1">
      <alignment horizontal="center" vertical="center"/>
    </xf>
    <xf numFmtId="0" fontId="72" fillId="0" borderId="91" xfId="1" applyFont="1" applyFill="1" applyBorder="1" applyAlignment="1">
      <alignment vertical="center"/>
    </xf>
    <xf numFmtId="0" fontId="72" fillId="0" borderId="28" xfId="1" applyFont="1" applyFill="1" applyBorder="1" applyAlignment="1">
      <alignment vertical="top"/>
    </xf>
    <xf numFmtId="0" fontId="72" fillId="0" borderId="33" xfId="1" applyFont="1" applyFill="1" applyBorder="1" applyAlignment="1">
      <alignment horizontal="left" vertical="center"/>
    </xf>
    <xf numFmtId="0" fontId="72" fillId="0" borderId="34" xfId="1" applyFont="1" applyFill="1" applyBorder="1" applyAlignment="1">
      <alignment vertical="center"/>
    </xf>
    <xf numFmtId="0" fontId="72" fillId="0" borderId="33" xfId="1" applyFont="1" applyFill="1" applyBorder="1" applyAlignment="1">
      <alignment horizontal="center" vertical="center"/>
    </xf>
    <xf numFmtId="0" fontId="12" fillId="0" borderId="165" xfId="1" applyFont="1" applyFill="1" applyBorder="1" applyAlignment="1">
      <alignment vertical="center"/>
    </xf>
    <xf numFmtId="0" fontId="12" fillId="0" borderId="166" xfId="1" applyFont="1" applyFill="1" applyBorder="1" applyAlignment="1">
      <alignment vertical="center"/>
    </xf>
    <xf numFmtId="0" fontId="12" fillId="0" borderId="33" xfId="1" applyFont="1" applyFill="1" applyBorder="1" applyAlignment="1">
      <alignment horizontal="center" vertical="center"/>
    </xf>
    <xf numFmtId="0" fontId="72" fillId="0" borderId="0" xfId="1" applyFont="1" applyFill="1" applyBorder="1" applyAlignment="1">
      <alignment vertical="top"/>
    </xf>
    <xf numFmtId="0" fontId="72" fillId="0" borderId="34" xfId="1" applyFont="1" applyFill="1" applyBorder="1" applyAlignment="1">
      <alignment vertical="top"/>
    </xf>
    <xf numFmtId="0" fontId="12" fillId="0" borderId="162" xfId="1" applyFont="1" applyFill="1" applyBorder="1" applyAlignment="1">
      <alignment horizontal="left" vertical="center"/>
    </xf>
    <xf numFmtId="0" fontId="12" fillId="0" borderId="163" xfId="1" applyFont="1" applyFill="1" applyBorder="1" applyAlignment="1">
      <alignment horizontal="left" vertical="center"/>
    </xf>
    <xf numFmtId="0" fontId="12" fillId="0" borderId="33" xfId="1" applyFont="1" applyFill="1" applyBorder="1" applyAlignment="1">
      <alignment vertical="top"/>
    </xf>
    <xf numFmtId="0" fontId="12" fillId="0" borderId="0" xfId="1" applyFont="1" applyFill="1" applyBorder="1" applyAlignment="1">
      <alignment vertical="top"/>
    </xf>
    <xf numFmtId="0" fontId="12" fillId="0" borderId="34" xfId="1" applyFont="1" applyFill="1" applyBorder="1" applyAlignment="1">
      <alignment vertical="top"/>
    </xf>
    <xf numFmtId="0" fontId="72" fillId="0" borderId="174" xfId="1" applyFont="1" applyFill="1" applyBorder="1" applyAlignment="1">
      <alignment vertical="center" wrapText="1"/>
    </xf>
    <xf numFmtId="0" fontId="12" fillId="0" borderId="175" xfId="1" applyFont="1" applyFill="1" applyBorder="1" applyAlignment="1">
      <alignment horizontal="center" vertical="center"/>
    </xf>
    <xf numFmtId="0" fontId="72" fillId="0" borderId="176" xfId="1" applyFont="1" applyFill="1" applyBorder="1" applyAlignment="1">
      <alignment vertical="center"/>
    </xf>
    <xf numFmtId="0" fontId="12" fillId="0" borderId="176" xfId="1" applyFont="1" applyFill="1" applyBorder="1" applyAlignment="1">
      <alignment horizontal="center" vertical="center"/>
    </xf>
    <xf numFmtId="0" fontId="12" fillId="0" borderId="176" xfId="1" applyFont="1" applyFill="1" applyBorder="1" applyAlignment="1">
      <alignment horizontal="left" vertical="center"/>
    </xf>
    <xf numFmtId="0" fontId="12" fillId="0" borderId="177" xfId="1" applyFont="1" applyFill="1" applyBorder="1" applyAlignment="1">
      <alignment horizontal="left" vertical="center"/>
    </xf>
    <xf numFmtId="0" fontId="72" fillId="0" borderId="172" xfId="1" applyFont="1" applyFill="1" applyBorder="1" applyAlignment="1">
      <alignment vertical="center" wrapText="1"/>
    </xf>
    <xf numFmtId="0" fontId="12" fillId="0" borderId="164" xfId="1" applyFont="1" applyFill="1" applyBorder="1" applyAlignment="1">
      <alignment horizontal="center" vertical="center"/>
    </xf>
    <xf numFmtId="0" fontId="72" fillId="0" borderId="165" xfId="1" applyFont="1" applyFill="1" applyBorder="1" applyAlignment="1">
      <alignment vertical="center"/>
    </xf>
    <xf numFmtId="0" fontId="12" fillId="0" borderId="165" xfId="1" applyFont="1" applyFill="1" applyBorder="1" applyAlignment="1">
      <alignment horizontal="center" vertical="center"/>
    </xf>
    <xf numFmtId="0" fontId="12" fillId="0" borderId="165" xfId="1" applyFont="1" applyFill="1" applyBorder="1" applyAlignment="1">
      <alignment horizontal="left" vertical="center"/>
    </xf>
    <xf numFmtId="0" fontId="12" fillId="0" borderId="166" xfId="1" applyFont="1" applyFill="1" applyBorder="1" applyAlignment="1">
      <alignment horizontal="left" vertical="center"/>
    </xf>
    <xf numFmtId="0" fontId="72" fillId="0" borderId="97" xfId="1" applyFont="1" applyFill="1" applyBorder="1" applyAlignment="1">
      <alignment horizontal="left" vertical="center"/>
    </xf>
    <xf numFmtId="0" fontId="72" fillId="0" borderId="72" xfId="1" applyFont="1" applyFill="1" applyBorder="1" applyAlignment="1">
      <alignment vertical="center"/>
    </xf>
    <xf numFmtId="0" fontId="72" fillId="0" borderId="97" xfId="1" applyFont="1" applyFill="1" applyBorder="1" applyAlignment="1">
      <alignment horizontal="center" vertical="center"/>
    </xf>
    <xf numFmtId="0" fontId="12" fillId="0" borderId="97" xfId="1" applyFont="1" applyFill="1" applyBorder="1" applyAlignment="1">
      <alignment vertical="top"/>
    </xf>
    <xf numFmtId="0" fontId="12" fillId="0" borderId="71" xfId="1" applyFont="1" applyFill="1" applyBorder="1" applyAlignment="1">
      <alignment vertical="top"/>
    </xf>
    <xf numFmtId="0" fontId="12" fillId="0" borderId="72" xfId="1" applyFont="1" applyFill="1" applyBorder="1" applyAlignment="1">
      <alignment vertical="top"/>
    </xf>
    <xf numFmtId="0" fontId="72" fillId="0" borderId="171" xfId="1" applyFont="1" applyFill="1" applyBorder="1" applyAlignment="1">
      <alignment horizontal="left" vertical="center"/>
    </xf>
    <xf numFmtId="0" fontId="72" fillId="0" borderId="0" xfId="1" applyFont="1" applyFill="1" applyBorder="1" applyAlignment="1">
      <alignment horizontal="left" vertical="center" wrapText="1"/>
    </xf>
    <xf numFmtId="0" fontId="72" fillId="0" borderId="162" xfId="1" applyFont="1" applyFill="1" applyBorder="1" applyAlignment="1">
      <alignment horizontal="left" vertical="center"/>
    </xf>
    <xf numFmtId="0" fontId="72" fillId="0" borderId="163" xfId="1" applyFont="1" applyFill="1" applyBorder="1" applyAlignment="1">
      <alignment horizontal="left" vertical="center"/>
    </xf>
    <xf numFmtId="0" fontId="72" fillId="0" borderId="174" xfId="1" applyFont="1" applyFill="1" applyBorder="1" applyAlignment="1">
      <alignment horizontal="left" vertical="center"/>
    </xf>
    <xf numFmtId="0" fontId="12" fillId="0" borderId="176" xfId="1" applyFont="1" applyFill="1" applyBorder="1" applyAlignment="1">
      <alignment vertical="center"/>
    </xf>
    <xf numFmtId="0" fontId="72" fillId="0" borderId="176" xfId="1" applyFont="1" applyFill="1" applyBorder="1" applyAlignment="1">
      <alignment horizontal="left" vertical="center"/>
    </xf>
    <xf numFmtId="0" fontId="72" fillId="0" borderId="177" xfId="1" applyFont="1" applyFill="1" applyBorder="1" applyAlignment="1">
      <alignment horizontal="left" vertical="center"/>
    </xf>
    <xf numFmtId="0" fontId="72" fillId="0" borderId="174" xfId="1" applyFont="1" applyFill="1" applyBorder="1" applyAlignment="1">
      <alignment horizontal="left" vertical="center" shrinkToFit="1"/>
    </xf>
    <xf numFmtId="0" fontId="72" fillId="0" borderId="33" xfId="1" applyFont="1" applyFill="1" applyBorder="1" applyAlignment="1">
      <alignment vertical="top"/>
    </xf>
    <xf numFmtId="0" fontId="72" fillId="0" borderId="174" xfId="1" applyFont="1" applyFill="1" applyBorder="1" applyAlignment="1">
      <alignment horizontal="left" vertical="center" wrapText="1"/>
    </xf>
    <xf numFmtId="0" fontId="72" fillId="0" borderId="177" xfId="1" applyFont="1" applyFill="1" applyBorder="1" applyAlignment="1">
      <alignment vertical="center"/>
    </xf>
    <xf numFmtId="0" fontId="72" fillId="0" borderId="72" xfId="1" applyFont="1" applyFill="1" applyBorder="1" applyAlignment="1">
      <alignment vertical="top"/>
    </xf>
    <xf numFmtId="0" fontId="72" fillId="0" borderId="97" xfId="1" applyFont="1" applyFill="1" applyBorder="1" applyAlignment="1">
      <alignment vertical="top"/>
    </xf>
    <xf numFmtId="0" fontId="72" fillId="0" borderId="71" xfId="1" applyFont="1" applyFill="1" applyBorder="1" applyAlignment="1">
      <alignment vertical="top"/>
    </xf>
    <xf numFmtId="0" fontId="12" fillId="0" borderId="0" xfId="1" applyFont="1" applyFill="1" applyBorder="1" applyAlignment="1">
      <alignment horizontal="center" vertical="center"/>
    </xf>
    <xf numFmtId="0" fontId="12" fillId="0" borderId="161" xfId="1" applyFont="1" applyFill="1" applyBorder="1" applyAlignment="1">
      <alignment horizontal="center" vertical="center"/>
    </xf>
    <xf numFmtId="0" fontId="12" fillId="0" borderId="162" xfId="1" applyFont="1" applyFill="1" applyBorder="1" applyAlignment="1">
      <alignment horizontal="center" vertical="center"/>
    </xf>
    <xf numFmtId="0" fontId="12" fillId="0" borderId="155" xfId="1" applyFont="1" applyFill="1" applyBorder="1" applyAlignment="1">
      <alignment horizontal="center" vertical="center"/>
    </xf>
    <xf numFmtId="0" fontId="72" fillId="0" borderId="156" xfId="1" applyFont="1" applyFill="1" applyBorder="1" applyAlignment="1">
      <alignment vertical="center"/>
    </xf>
    <xf numFmtId="0" fontId="72" fillId="0" borderId="156" xfId="1" applyFont="1" applyFill="1" applyBorder="1" applyAlignment="1">
      <alignment horizontal="left" vertical="center" wrapText="1"/>
    </xf>
    <xf numFmtId="0" fontId="12" fillId="0" borderId="156" xfId="1" applyFont="1" applyFill="1" applyBorder="1" applyAlignment="1">
      <alignment horizontal="center" vertical="center"/>
    </xf>
    <xf numFmtId="0" fontId="72" fillId="0" borderId="156" xfId="1" applyFont="1" applyFill="1" applyBorder="1" applyAlignment="1">
      <alignment horizontal="left" vertical="center"/>
    </xf>
    <xf numFmtId="0" fontId="72" fillId="0" borderId="157" xfId="1" applyFont="1" applyFill="1" applyBorder="1" applyAlignment="1">
      <alignment vertical="center"/>
    </xf>
    <xf numFmtId="0" fontId="72" fillId="0" borderId="178" xfId="1" applyFont="1" applyFill="1" applyBorder="1" applyAlignment="1">
      <alignment horizontal="left" vertical="center"/>
    </xf>
    <xf numFmtId="0" fontId="12" fillId="0" borderId="158" xfId="1" applyFont="1" applyFill="1" applyBorder="1" applyAlignment="1">
      <alignment horizontal="center" vertical="center"/>
    </xf>
    <xf numFmtId="0" fontId="72" fillId="0" borderId="159" xfId="1" applyFont="1" applyFill="1" applyBorder="1" applyAlignment="1">
      <alignment vertical="center"/>
    </xf>
    <xf numFmtId="0" fontId="12" fillId="0" borderId="159" xfId="1" applyFont="1" applyFill="1" applyBorder="1" applyAlignment="1">
      <alignment vertical="center"/>
    </xf>
    <xf numFmtId="0" fontId="12" fillId="0" borderId="159" xfId="1" applyFont="1" applyFill="1" applyBorder="1" applyAlignment="1">
      <alignment horizontal="center" vertical="center"/>
    </xf>
    <xf numFmtId="0" fontId="72" fillId="0" borderId="159" xfId="1" applyFont="1" applyFill="1" applyBorder="1" applyAlignment="1">
      <alignment horizontal="left" vertical="center"/>
    </xf>
    <xf numFmtId="0" fontId="72" fillId="0" borderId="160" xfId="1" applyFont="1" applyFill="1" applyBorder="1" applyAlignment="1">
      <alignment vertical="center"/>
    </xf>
    <xf numFmtId="0" fontId="72" fillId="0" borderId="0" xfId="1" applyFont="1" applyFill="1" applyAlignment="1">
      <alignment horizontal="center"/>
    </xf>
    <xf numFmtId="0" fontId="72" fillId="0" borderId="160" xfId="1" applyFont="1" applyFill="1" applyBorder="1" applyAlignment="1">
      <alignment horizontal="left" vertical="center"/>
    </xf>
    <xf numFmtId="0" fontId="64" fillId="2" borderId="0" xfId="64" applyFont="1" applyFill="1" applyBorder="1" applyAlignment="1">
      <alignment horizontal="left" vertical="top"/>
    </xf>
    <xf numFmtId="0" fontId="94" fillId="2" borderId="0" xfId="64" applyFont="1" applyFill="1" applyBorder="1" applyAlignment="1">
      <alignment horizontal="center" vertical="center"/>
    </xf>
    <xf numFmtId="0" fontId="62" fillId="2" borderId="0" xfId="64" applyFont="1" applyFill="1" applyBorder="1" applyAlignment="1">
      <alignment vertical="center"/>
    </xf>
    <xf numFmtId="0" fontId="62" fillId="2" borderId="0" xfId="64" applyFont="1" applyFill="1" applyBorder="1" applyAlignment="1">
      <alignment horizontal="center" vertical="center"/>
    </xf>
    <xf numFmtId="0" fontId="62" fillId="2" borderId="0" xfId="64" applyFont="1" applyFill="1" applyBorder="1" applyAlignment="1">
      <alignment horizontal="left" vertical="center"/>
    </xf>
    <xf numFmtId="0" fontId="63" fillId="2" borderId="0" xfId="64" applyFont="1" applyFill="1" applyBorder="1" applyAlignment="1"/>
    <xf numFmtId="0" fontId="64" fillId="2" borderId="0" xfId="64" applyFont="1" applyFill="1" applyBorder="1" applyAlignment="1">
      <alignment horizontal="left"/>
    </xf>
    <xf numFmtId="0" fontId="59" fillId="2" borderId="0" xfId="64" applyFont="1" applyFill="1" applyBorder="1" applyAlignment="1">
      <alignment horizontal="right" vertical="top"/>
    </xf>
    <xf numFmtId="0" fontId="64" fillId="2" borderId="71" xfId="64" applyFont="1" applyFill="1" applyBorder="1" applyAlignment="1"/>
    <xf numFmtId="0" fontId="63" fillId="2" borderId="91" xfId="64" applyFont="1" applyFill="1" applyBorder="1" applyAlignment="1">
      <alignment vertical="center"/>
    </xf>
    <xf numFmtId="0" fontId="62" fillId="2" borderId="0" xfId="64" applyFont="1" applyFill="1" applyBorder="1" applyAlignment="1">
      <alignment horizontal="center" vertical="top"/>
    </xf>
    <xf numFmtId="0" fontId="78" fillId="2" borderId="0" xfId="64" applyFont="1" applyFill="1" applyBorder="1" applyAlignment="1">
      <alignment horizontal="left" vertical="top"/>
    </xf>
    <xf numFmtId="0" fontId="63" fillId="2" borderId="0" xfId="64" applyFont="1" applyFill="1" applyBorder="1" applyAlignment="1">
      <alignment horizontal="left" vertical="top"/>
    </xf>
    <xf numFmtId="0" fontId="63" fillId="2" borderId="33" xfId="64" applyFont="1" applyFill="1" applyBorder="1" applyAlignment="1">
      <alignment horizontal="left" vertical="top"/>
    </xf>
    <xf numFmtId="0" fontId="63" fillId="2" borderId="97" xfId="64" applyFont="1" applyFill="1" applyBorder="1" applyAlignment="1">
      <alignment horizontal="left" vertical="top"/>
    </xf>
    <xf numFmtId="0" fontId="8" fillId="0" borderId="0" xfId="65" applyFont="1" applyAlignment="1">
      <alignment vertical="center"/>
    </xf>
    <xf numFmtId="0" fontId="13" fillId="0" borderId="0" xfId="65" applyFont="1" applyAlignment="1">
      <alignment vertical="center"/>
    </xf>
    <xf numFmtId="0" fontId="8" fillId="0" borderId="60" xfId="65" applyFont="1" applyBorder="1" applyAlignment="1">
      <alignment horizontal="center" vertical="center"/>
    </xf>
    <xf numFmtId="0" fontId="15" fillId="0" borderId="60" xfId="65" applyFont="1" applyBorder="1" applyAlignment="1">
      <alignment horizontal="center" vertical="center" wrapText="1"/>
    </xf>
    <xf numFmtId="0" fontId="12" fillId="0" borderId="60" xfId="65" applyFont="1" applyBorder="1" applyAlignment="1">
      <alignment horizontal="center" vertical="center" wrapText="1"/>
    </xf>
    <xf numFmtId="0" fontId="8" fillId="0" borderId="12" xfId="65" applyFont="1" applyBorder="1" applyAlignment="1">
      <alignment horizontal="center" vertical="center"/>
    </xf>
    <xf numFmtId="0" fontId="8" fillId="0" borderId="14" xfId="65" applyFont="1" applyBorder="1" applyAlignment="1">
      <alignment horizontal="center" vertical="center"/>
    </xf>
    <xf numFmtId="0" fontId="8" fillId="0" borderId="67" xfId="65" applyFont="1" applyBorder="1" applyAlignment="1">
      <alignment horizontal="center" vertical="center"/>
    </xf>
    <xf numFmtId="0" fontId="8" fillId="0" borderId="95" xfId="65" applyFont="1" applyBorder="1" applyAlignment="1">
      <alignment horizontal="center" vertical="center"/>
    </xf>
    <xf numFmtId="0" fontId="8" fillId="0" borderId="15" xfId="65" applyFont="1" applyBorder="1" applyAlignment="1">
      <alignment horizontal="center" vertical="center"/>
    </xf>
    <xf numFmtId="0" fontId="8" fillId="0" borderId="16" xfId="65" applyFont="1" applyBorder="1" applyAlignment="1">
      <alignment horizontal="center" vertical="center"/>
    </xf>
    <xf numFmtId="0" fontId="8" fillId="0" borderId="19" xfId="65" applyFont="1" applyBorder="1" applyAlignment="1">
      <alignment horizontal="center" vertical="center"/>
    </xf>
    <xf numFmtId="0" fontId="8" fillId="0" borderId="21" xfId="65" applyFont="1" applyBorder="1" applyAlignment="1">
      <alignment horizontal="center" vertical="center"/>
    </xf>
    <xf numFmtId="0" fontId="8" fillId="0" borderId="96" xfId="65" applyFont="1" applyBorder="1" applyAlignment="1">
      <alignment horizontal="center" vertical="center"/>
    </xf>
    <xf numFmtId="0" fontId="8" fillId="0" borderId="17" xfId="65" applyFont="1" applyBorder="1" applyAlignment="1">
      <alignment horizontal="center" vertical="center"/>
    </xf>
    <xf numFmtId="0" fontId="8" fillId="0" borderId="23" xfId="65" applyFont="1" applyBorder="1" applyAlignment="1">
      <alignment horizontal="center" vertical="center"/>
    </xf>
    <xf numFmtId="0" fontId="8" fillId="0" borderId="0" xfId="65" applyFont="1" applyBorder="1" applyAlignment="1">
      <alignment horizontal="center" vertical="center"/>
    </xf>
    <xf numFmtId="0" fontId="14" fillId="0" borderId="0" xfId="65" applyFont="1" applyBorder="1" applyAlignment="1">
      <alignment horizontal="left" vertical="center" shrinkToFit="1"/>
    </xf>
    <xf numFmtId="0" fontId="12" fillId="0" borderId="0" xfId="68" applyBorder="1" applyAlignment="1">
      <alignment vertical="center" wrapText="1"/>
    </xf>
    <xf numFmtId="0" fontId="12" fillId="0" borderId="0" xfId="68" applyBorder="1" applyAlignment="1">
      <alignment horizontal="left" vertical="center" wrapText="1"/>
    </xf>
    <xf numFmtId="0" fontId="18" fillId="0" borderId="0" xfId="68" applyFont="1" applyBorder="1" applyAlignment="1">
      <alignment horizontal="center" vertical="center" wrapText="1"/>
    </xf>
    <xf numFmtId="0" fontId="18" fillId="0" borderId="0" xfId="68" applyFont="1" applyBorder="1" applyAlignment="1">
      <alignment vertical="center" wrapText="1"/>
    </xf>
    <xf numFmtId="0" fontId="12" fillId="0" borderId="183" xfId="68" applyBorder="1" applyAlignment="1">
      <alignment vertical="center" wrapText="1"/>
    </xf>
    <xf numFmtId="0" fontId="18" fillId="0" borderId="179" xfId="68" applyFont="1" applyBorder="1" applyAlignment="1">
      <alignment horizontal="center" vertical="center" wrapText="1"/>
    </xf>
    <xf numFmtId="0" fontId="12" fillId="0" borderId="193" xfId="68" applyBorder="1" applyAlignment="1">
      <alignment vertical="center" wrapText="1"/>
    </xf>
    <xf numFmtId="0" fontId="12" fillId="0" borderId="0" xfId="68" applyBorder="1" applyAlignment="1">
      <alignment horizontal="center" vertical="center" wrapText="1"/>
    </xf>
    <xf numFmtId="0" fontId="8" fillId="0" borderId="0" xfId="68" applyFont="1" applyBorder="1" applyAlignment="1">
      <alignment horizontal="left" vertical="center" wrapText="1"/>
    </xf>
    <xf numFmtId="0" fontId="8" fillId="0" borderId="183" xfId="68" applyFont="1" applyBorder="1" applyAlignment="1">
      <alignment horizontal="left" vertical="center" wrapText="1"/>
    </xf>
    <xf numFmtId="0" fontId="101" fillId="0" borderId="0" xfId="69" applyFont="1" applyBorder="1" applyAlignment="1">
      <alignment horizontal="left" vertical="center"/>
    </xf>
    <xf numFmtId="0" fontId="1" fillId="0" borderId="0" xfId="70">
      <alignment vertical="center"/>
    </xf>
    <xf numFmtId="0" fontId="95" fillId="0" borderId="0" xfId="70" applyFont="1" applyAlignment="1">
      <alignment horizontal="center" vertical="center"/>
    </xf>
    <xf numFmtId="0" fontId="1" fillId="0" borderId="180" xfId="70" applyBorder="1">
      <alignment vertical="center"/>
    </xf>
    <xf numFmtId="0" fontId="1" fillId="0" borderId="114" xfId="70" applyBorder="1">
      <alignment vertical="center"/>
    </xf>
    <xf numFmtId="0" fontId="1" fillId="0" borderId="114" xfId="70" applyBorder="1" applyAlignment="1">
      <alignment vertical="center"/>
    </xf>
    <xf numFmtId="0" fontId="1" fillId="0" borderId="181" xfId="70" applyBorder="1">
      <alignment vertical="center"/>
    </xf>
    <xf numFmtId="0" fontId="1" fillId="0" borderId="182" xfId="70" applyBorder="1">
      <alignment vertical="center"/>
    </xf>
    <xf numFmtId="0" fontId="1" fillId="0" borderId="0" xfId="70" applyBorder="1">
      <alignment vertical="center"/>
    </xf>
    <xf numFmtId="0" fontId="1" fillId="0" borderId="183" xfId="70" applyBorder="1">
      <alignment vertical="center"/>
    </xf>
    <xf numFmtId="49" fontId="1" fillId="0" borderId="33" xfId="70" applyNumberFormat="1" applyBorder="1" applyAlignment="1">
      <alignment vertical="center"/>
    </xf>
    <xf numFmtId="0" fontId="1" fillId="0" borderId="0" xfId="70" applyBorder="1" applyAlignment="1">
      <alignment horizontal="center" vertical="center"/>
    </xf>
    <xf numFmtId="49" fontId="1" fillId="0" borderId="0" xfId="70" applyNumberFormat="1" applyBorder="1" applyAlignment="1">
      <alignment horizontal="center" vertical="center"/>
    </xf>
    <xf numFmtId="0" fontId="1" fillId="0" borderId="0" xfId="70" applyBorder="1" applyAlignment="1">
      <alignment vertical="center"/>
    </xf>
    <xf numFmtId="0" fontId="1" fillId="0" borderId="183" xfId="70" applyBorder="1" applyAlignment="1">
      <alignment vertical="center"/>
    </xf>
    <xf numFmtId="0" fontId="1" fillId="0" borderId="0" xfId="70" applyAlignment="1">
      <alignment vertical="center"/>
    </xf>
    <xf numFmtId="0" fontId="1" fillId="0" borderId="183" xfId="70" applyBorder="1" applyAlignment="1">
      <alignment horizontal="center" vertical="center"/>
    </xf>
    <xf numFmtId="0" fontId="1" fillId="0" borderId="0" xfId="70" applyAlignment="1">
      <alignment horizontal="center" vertical="center"/>
    </xf>
    <xf numFmtId="0" fontId="98" fillId="0" borderId="0" xfId="70" applyFont="1" applyBorder="1" applyAlignment="1">
      <alignment horizontal="center" vertical="center"/>
    </xf>
    <xf numFmtId="0" fontId="1" fillId="0" borderId="192" xfId="70" applyBorder="1">
      <alignment vertical="center"/>
    </xf>
    <xf numFmtId="0" fontId="1" fillId="0" borderId="179" xfId="70" applyBorder="1" applyAlignment="1">
      <alignment horizontal="center" vertical="center"/>
    </xf>
    <xf numFmtId="0" fontId="1" fillId="0" borderId="0" xfId="70" applyBorder="1" applyAlignment="1">
      <alignment horizontal="left" vertical="center"/>
    </xf>
    <xf numFmtId="49" fontId="1" fillId="0" borderId="0" xfId="70" applyNumberFormat="1" applyBorder="1" applyAlignment="1">
      <alignment vertical="center"/>
    </xf>
    <xf numFmtId="0" fontId="1" fillId="0" borderId="0" xfId="70" applyBorder="1" applyAlignment="1">
      <alignment horizontal="right" vertical="center"/>
    </xf>
    <xf numFmtId="0" fontId="1" fillId="0" borderId="179" xfId="70" applyBorder="1">
      <alignment vertical="center"/>
    </xf>
    <xf numFmtId="0" fontId="95" fillId="0" borderId="180" xfId="70" applyFont="1" applyBorder="1" applyAlignment="1">
      <alignment horizontal="left" vertical="center"/>
    </xf>
    <xf numFmtId="0" fontId="95" fillId="0" borderId="114" xfId="70" applyFont="1" applyBorder="1" applyAlignment="1">
      <alignment horizontal="left" vertical="center"/>
    </xf>
    <xf numFmtId="0" fontId="95" fillId="0" borderId="181" xfId="70" applyFont="1" applyBorder="1" applyAlignment="1">
      <alignment horizontal="left" vertical="center"/>
    </xf>
    <xf numFmtId="0" fontId="95" fillId="0" borderId="182" xfId="70" applyFont="1" applyBorder="1" applyAlignment="1">
      <alignment horizontal="left" vertical="center"/>
    </xf>
    <xf numFmtId="0" fontId="95" fillId="0" borderId="0" xfId="70" applyFont="1" applyBorder="1" applyAlignment="1">
      <alignment horizontal="left" vertical="center"/>
    </xf>
    <xf numFmtId="0" fontId="95" fillId="0" borderId="183" xfId="70" applyFont="1" applyBorder="1" applyAlignment="1">
      <alignment horizontal="left" vertical="center"/>
    </xf>
    <xf numFmtId="0" fontId="1" fillId="0" borderId="193" xfId="70" applyBorder="1">
      <alignment vertical="center"/>
    </xf>
    <xf numFmtId="0" fontId="98" fillId="0" borderId="0" xfId="70" applyFont="1">
      <alignment vertical="center"/>
    </xf>
    <xf numFmtId="0" fontId="72" fillId="0" borderId="1" xfId="1" applyFont="1" applyFill="1" applyBorder="1" applyAlignment="1">
      <alignment horizontal="center" vertical="center"/>
    </xf>
    <xf numFmtId="0" fontId="72" fillId="0" borderId="0" xfId="1" applyFont="1" applyFill="1" applyAlignment="1">
      <alignment horizontal="center" vertical="center"/>
    </xf>
    <xf numFmtId="0" fontId="72" fillId="0" borderId="0" xfId="1" applyFont="1" applyFill="1" applyAlignment="1">
      <alignment horizontal="right" vertical="center"/>
    </xf>
    <xf numFmtId="0" fontId="72" fillId="0" borderId="44" xfId="1" applyFont="1" applyFill="1" applyBorder="1" applyAlignment="1">
      <alignment horizontal="center" vertical="center"/>
    </xf>
    <xf numFmtId="0" fontId="12" fillId="0" borderId="29" xfId="65" applyFont="1" applyBorder="1" applyAlignment="1">
      <alignment horizontal="center" vertical="center"/>
    </xf>
    <xf numFmtId="0" fontId="12" fillId="0" borderId="27" xfId="65" applyFont="1" applyBorder="1" applyAlignment="1">
      <alignment horizontal="left" vertical="center"/>
    </xf>
    <xf numFmtId="0" fontId="12" fillId="0" borderId="91" xfId="65" applyFont="1" applyBorder="1" applyAlignment="1">
      <alignment horizontal="left" vertical="center"/>
    </xf>
    <xf numFmtId="0" fontId="12" fillId="0" borderId="28" xfId="65" applyFont="1" applyBorder="1" applyAlignment="1">
      <alignment horizontal="left" vertical="center"/>
    </xf>
    <xf numFmtId="0" fontId="12" fillId="0" borderId="97" xfId="65" applyFont="1" applyBorder="1" applyAlignment="1">
      <alignment horizontal="left" vertical="center"/>
    </xf>
    <xf numFmtId="0" fontId="12" fillId="0" borderId="71" xfId="65" applyFont="1" applyBorder="1" applyAlignment="1">
      <alignment horizontal="left" vertical="center"/>
    </xf>
    <xf numFmtId="0" fontId="12" fillId="0" borderId="72" xfId="65" applyFont="1" applyBorder="1" applyAlignment="1">
      <alignment horizontal="left" vertical="center"/>
    </xf>
    <xf numFmtId="0" fontId="14" fillId="0" borderId="20" xfId="65" applyFont="1" applyBorder="1" applyAlignment="1">
      <alignment horizontal="left" vertical="center" shrinkToFit="1"/>
    </xf>
    <xf numFmtId="0" fontId="14" fillId="0" borderId="3" xfId="65" applyFont="1" applyBorder="1" applyAlignment="1">
      <alignment horizontal="left" vertical="center" shrinkToFit="1"/>
    </xf>
    <xf numFmtId="0" fontId="14" fillId="0" borderId="21" xfId="65" applyFont="1" applyBorder="1" applyAlignment="1">
      <alignment horizontal="left" vertical="center" shrinkToFit="1"/>
    </xf>
    <xf numFmtId="0" fontId="17" fillId="0" borderId="1" xfId="65" applyFont="1" applyBorder="1" applyAlignment="1">
      <alignment horizontal="center" vertical="center"/>
    </xf>
    <xf numFmtId="0" fontId="17" fillId="0" borderId="3" xfId="65" applyFont="1" applyBorder="1" applyAlignment="1">
      <alignment horizontal="center" vertical="center"/>
    </xf>
    <xf numFmtId="0" fontId="17" fillId="0" borderId="2" xfId="65" applyFont="1" applyBorder="1" applyAlignment="1">
      <alignment horizontal="center" vertical="center"/>
    </xf>
    <xf numFmtId="0" fontId="12" fillId="0" borderId="27" xfId="65" applyFont="1" applyBorder="1" applyAlignment="1">
      <alignment horizontal="left" vertical="center" wrapText="1"/>
    </xf>
    <xf numFmtId="0" fontId="12" fillId="0" borderId="91" xfId="65" applyFont="1" applyBorder="1" applyAlignment="1">
      <alignment horizontal="left" vertical="center" wrapText="1"/>
    </xf>
    <xf numFmtId="0" fontId="12" fillId="0" borderId="28" xfId="65" applyFont="1" applyBorder="1" applyAlignment="1">
      <alignment horizontal="left" vertical="center" wrapText="1"/>
    </xf>
    <xf numFmtId="0" fontId="12" fillId="0" borderId="1" xfId="65" applyFont="1" applyBorder="1" applyAlignment="1">
      <alignment horizontal="left" vertical="center"/>
    </xf>
    <xf numFmtId="0" fontId="12" fillId="0" borderId="3" xfId="65" applyFont="1" applyBorder="1" applyAlignment="1">
      <alignment horizontal="left" vertical="center"/>
    </xf>
    <xf numFmtId="0" fontId="12" fillId="0" borderId="2" xfId="65" applyFont="1" applyBorder="1" applyAlignment="1">
      <alignment horizontal="left" vertical="center"/>
    </xf>
    <xf numFmtId="0" fontId="16" fillId="0" borderId="5" xfId="65" applyFont="1" applyBorder="1" applyAlignment="1">
      <alignment horizontal="left" vertical="center"/>
    </xf>
    <xf numFmtId="0" fontId="14" fillId="0" borderId="12" xfId="65" applyFont="1" applyBorder="1" applyAlignment="1">
      <alignment horizontal="left" vertical="center"/>
    </xf>
    <xf numFmtId="0" fontId="14" fillId="0" borderId="32" xfId="65" applyFont="1" applyBorder="1" applyAlignment="1">
      <alignment horizontal="left" vertical="center"/>
    </xf>
    <xf numFmtId="0" fontId="14" fillId="0" borderId="13" xfId="65" applyFont="1" applyBorder="1" applyAlignment="1">
      <alignment horizontal="left" vertical="center"/>
    </xf>
    <xf numFmtId="0" fontId="14" fillId="0" borderId="32" xfId="65" applyFont="1" applyBorder="1" applyAlignment="1">
      <alignment horizontal="left" vertical="center" wrapText="1" shrinkToFit="1"/>
    </xf>
    <xf numFmtId="0" fontId="14" fillId="0" borderId="32" xfId="65" applyFont="1" applyBorder="1" applyAlignment="1">
      <alignment horizontal="left" vertical="center" shrinkToFit="1"/>
    </xf>
    <xf numFmtId="0" fontId="14" fillId="0" borderId="13" xfId="65" applyFont="1" applyBorder="1" applyAlignment="1">
      <alignment horizontal="left" vertical="center" shrinkToFit="1"/>
    </xf>
    <xf numFmtId="0" fontId="14" fillId="0" borderId="20" xfId="65" applyFont="1" applyBorder="1" applyAlignment="1">
      <alignment horizontal="left" vertical="center"/>
    </xf>
    <xf numFmtId="0" fontId="14" fillId="0" borderId="3" xfId="65" applyFont="1" applyBorder="1" applyAlignment="1">
      <alignment horizontal="left" vertical="center"/>
    </xf>
    <xf numFmtId="0" fontId="14" fillId="0" borderId="21" xfId="65" applyFont="1" applyBorder="1" applyAlignment="1">
      <alignment horizontal="left" vertical="center"/>
    </xf>
    <xf numFmtId="0" fontId="14" fillId="0" borderId="3" xfId="65" applyFont="1" applyBorder="1" applyAlignment="1">
      <alignment horizontal="left" vertical="center" wrapText="1" shrinkToFit="1"/>
    </xf>
    <xf numFmtId="0" fontId="14" fillId="0" borderId="30" xfId="65" applyFont="1" applyBorder="1" applyAlignment="1">
      <alignment horizontal="left" vertical="center"/>
    </xf>
    <xf numFmtId="0" fontId="14" fillId="0" borderId="10" xfId="65" applyFont="1" applyBorder="1" applyAlignment="1">
      <alignment horizontal="left" vertical="center"/>
    </xf>
    <xf numFmtId="0" fontId="14" fillId="0" borderId="11" xfId="65" applyFont="1" applyBorder="1" applyAlignment="1">
      <alignment horizontal="left" vertical="center"/>
    </xf>
    <xf numFmtId="0" fontId="14" fillId="0" borderId="10" xfId="65" applyFont="1" applyBorder="1" applyAlignment="1">
      <alignment horizontal="center" vertical="center" shrinkToFit="1"/>
    </xf>
    <xf numFmtId="0" fontId="14" fillId="0" borderId="11" xfId="65" applyFont="1" applyBorder="1" applyAlignment="1">
      <alignment horizontal="center" vertical="center" shrinkToFit="1"/>
    </xf>
    <xf numFmtId="0" fontId="14" fillId="0" borderId="20" xfId="66" applyFont="1" applyBorder="1" applyAlignment="1">
      <alignment horizontal="left" vertical="center" wrapText="1"/>
    </xf>
    <xf numFmtId="0" fontId="14" fillId="0" borderId="3" xfId="66" applyFont="1" applyBorder="1" applyAlignment="1">
      <alignment horizontal="left" vertical="center" wrapText="1"/>
    </xf>
    <xf numFmtId="0" fontId="14" fillId="0" borderId="21" xfId="66" applyFont="1" applyBorder="1" applyAlignment="1">
      <alignment horizontal="left" vertical="center" wrapText="1"/>
    </xf>
    <xf numFmtId="0" fontId="18" fillId="0" borderId="20" xfId="66" applyFont="1" applyBorder="1" applyAlignment="1">
      <alignment horizontal="left" vertical="center" wrapText="1"/>
    </xf>
    <xf numFmtId="0" fontId="18" fillId="0" borderId="3" xfId="66" applyFont="1" applyBorder="1" applyAlignment="1">
      <alignment horizontal="left" vertical="center" wrapText="1"/>
    </xf>
    <xf numFmtId="0" fontId="18" fillId="0" borderId="21" xfId="66" applyFont="1" applyBorder="1" applyAlignment="1">
      <alignment horizontal="left" vertical="center" wrapText="1"/>
    </xf>
    <xf numFmtId="0" fontId="14" fillId="0" borderId="67" xfId="66" applyFont="1" applyBorder="1" applyAlignment="1">
      <alignment horizontal="left" vertical="center" wrapText="1" shrinkToFit="1"/>
    </xf>
    <xf numFmtId="0" fontId="14" fillId="0" borderId="38" xfId="66" applyFont="1" applyBorder="1" applyAlignment="1">
      <alignment horizontal="left" vertical="center" wrapText="1" shrinkToFit="1"/>
    </xf>
    <xf numFmtId="0" fontId="14" fillId="0" borderId="39" xfId="66" applyFont="1" applyBorder="1" applyAlignment="1">
      <alignment horizontal="left" vertical="center" wrapText="1" shrinkToFit="1"/>
    </xf>
    <xf numFmtId="0" fontId="8" fillId="0" borderId="24" xfId="65" applyBorder="1" applyAlignment="1">
      <alignment horizontal="center" vertical="center"/>
    </xf>
    <xf numFmtId="0" fontId="8" fillId="0" borderId="26" xfId="65" applyBorder="1" applyAlignment="1">
      <alignment horizontal="center" vertical="center"/>
    </xf>
    <xf numFmtId="0" fontId="8" fillId="0" borderId="25" xfId="65" applyBorder="1" applyAlignment="1">
      <alignment horizontal="center" vertical="center"/>
    </xf>
    <xf numFmtId="0" fontId="14" fillId="0" borderId="3" xfId="65" applyFont="1" applyBorder="1" applyAlignment="1">
      <alignment horizontal="center" vertical="center" shrinkToFit="1"/>
    </xf>
    <xf numFmtId="0" fontId="14" fillId="0" borderId="21" xfId="65" applyFont="1" applyBorder="1" applyAlignment="1">
      <alignment horizontal="center" vertical="center" shrinkToFit="1"/>
    </xf>
    <xf numFmtId="0" fontId="10" fillId="0" borderId="0" xfId="65" applyFont="1" applyAlignment="1">
      <alignment horizontal="center" vertical="center"/>
    </xf>
    <xf numFmtId="0" fontId="8" fillId="0" borderId="0" xfId="65" applyAlignment="1">
      <alignment horizontal="center" vertical="center"/>
    </xf>
    <xf numFmtId="0" fontId="10" fillId="0" borderId="0" xfId="65" applyFont="1" applyAlignment="1">
      <alignment horizontal="center" vertical="center" wrapText="1"/>
    </xf>
    <xf numFmtId="0" fontId="12" fillId="0" borderId="1" xfId="65" applyFont="1" applyBorder="1" applyAlignment="1">
      <alignment horizontal="center" vertical="center" shrinkToFit="1"/>
    </xf>
    <xf numFmtId="0" fontId="12" fillId="0" borderId="2" xfId="65" applyFont="1" applyBorder="1" applyAlignment="1">
      <alignment horizontal="center" vertical="center" shrinkToFit="1"/>
    </xf>
    <xf numFmtId="0" fontId="8" fillId="0" borderId="1" xfId="65" applyFont="1" applyBorder="1" applyAlignment="1">
      <alignment horizontal="left" vertical="center"/>
    </xf>
    <xf numFmtId="0" fontId="8" fillId="0" borderId="3" xfId="65" applyFont="1" applyBorder="1" applyAlignment="1">
      <alignment horizontal="left" vertical="center"/>
    </xf>
    <xf numFmtId="0" fontId="8" fillId="0" borderId="3" xfId="65" applyBorder="1" applyAlignment="1">
      <alignment horizontal="left" vertical="center"/>
    </xf>
    <xf numFmtId="0" fontId="8" fillId="0" borderId="2" xfId="65" applyBorder="1" applyAlignment="1">
      <alignment horizontal="left" vertical="center"/>
    </xf>
    <xf numFmtId="0" fontId="12" fillId="0" borderId="4" xfId="65" applyFont="1" applyBorder="1" applyAlignment="1">
      <alignment horizontal="center" vertical="center" textRotation="255" shrinkToFit="1"/>
    </xf>
    <xf numFmtId="0" fontId="12" fillId="0" borderId="9" xfId="65" applyFont="1" applyBorder="1" applyAlignment="1">
      <alignment horizontal="center" vertical="center" textRotation="255" shrinkToFit="1"/>
    </xf>
    <xf numFmtId="0" fontId="14" fillId="0" borderId="12" xfId="65" applyFont="1" applyBorder="1" applyAlignment="1">
      <alignment horizontal="left" vertical="center" shrinkToFit="1"/>
    </xf>
    <xf numFmtId="0" fontId="14" fillId="0" borderId="67" xfId="65" applyFont="1" applyBorder="1" applyAlignment="1">
      <alignment horizontal="left" vertical="center" shrinkToFit="1"/>
    </xf>
    <xf numFmtId="0" fontId="14" fillId="0" borderId="38" xfId="65" applyFont="1" applyBorder="1" applyAlignment="1">
      <alignment horizontal="left" vertical="center" shrinkToFit="1"/>
    </xf>
    <xf numFmtId="0" fontId="14" fillId="0" borderId="39" xfId="65" applyFont="1" applyBorder="1" applyAlignment="1">
      <alignment horizontal="left" vertical="center" shrinkToFit="1"/>
    </xf>
    <xf numFmtId="0" fontId="14" fillId="0" borderId="20" xfId="65" applyFont="1" applyBorder="1" applyAlignment="1">
      <alignment horizontal="left" vertical="center" wrapText="1" shrinkToFit="1"/>
    </xf>
    <xf numFmtId="0" fontId="14" fillId="0" borderId="21" xfId="65" applyFont="1" applyBorder="1" applyAlignment="1">
      <alignment horizontal="left" vertical="center" wrapText="1" shrinkToFit="1"/>
    </xf>
    <xf numFmtId="0" fontId="45" fillId="0" borderId="0" xfId="59" applyFont="1" applyAlignment="1">
      <alignment horizontal="justify" vertical="center" wrapText="1"/>
    </xf>
    <xf numFmtId="0" fontId="48" fillId="0" borderId="0" xfId="59" applyFont="1" applyAlignment="1">
      <alignment horizontal="left" vertical="center" wrapText="1"/>
    </xf>
    <xf numFmtId="0" fontId="45" fillId="0" borderId="24" xfId="59" applyFont="1" applyBorder="1" applyAlignment="1">
      <alignment horizontal="left" vertical="center" wrapText="1"/>
    </xf>
    <xf numFmtId="0" fontId="45" fillId="0" borderId="26" xfId="59" applyFont="1" applyBorder="1" applyAlignment="1">
      <alignment horizontal="left" vertical="center" wrapText="1"/>
    </xf>
    <xf numFmtId="0" fontId="45" fillId="0" borderId="25" xfId="59" applyFont="1" applyBorder="1" applyAlignment="1">
      <alignment horizontal="left" vertical="center" wrapText="1"/>
    </xf>
    <xf numFmtId="0" fontId="45" fillId="0" borderId="24" xfId="59" applyFont="1" applyBorder="1" applyAlignment="1">
      <alignment horizontal="center" vertical="center" wrapText="1"/>
    </xf>
    <xf numFmtId="0" fontId="45" fillId="0" borderId="26" xfId="59" applyFont="1" applyBorder="1" applyAlignment="1">
      <alignment horizontal="center" vertical="center" wrapText="1"/>
    </xf>
    <xf numFmtId="0" fontId="45" fillId="0" borderId="25" xfId="59" applyFont="1" applyBorder="1" applyAlignment="1">
      <alignment horizontal="center" vertical="center" wrapText="1"/>
    </xf>
    <xf numFmtId="0" fontId="55" fillId="0" borderId="0" xfId="59" applyFont="1" applyBorder="1" applyAlignment="1">
      <alignment horizontal="left" vertical="center" wrapText="1"/>
    </xf>
    <xf numFmtId="0" fontId="45" fillId="0" borderId="24" xfId="59" applyFont="1" applyBorder="1" applyAlignment="1">
      <alignment horizontal="justify" vertical="center" wrapText="1"/>
    </xf>
    <xf numFmtId="0" fontId="45" fillId="0" borderId="26" xfId="59" applyFont="1" applyBorder="1" applyAlignment="1">
      <alignment horizontal="justify" vertical="center" wrapText="1"/>
    </xf>
    <xf numFmtId="0" fontId="45" fillId="0" borderId="85" xfId="59" applyFont="1" applyBorder="1" applyAlignment="1">
      <alignment horizontal="justify" vertical="center" wrapText="1"/>
    </xf>
    <xf numFmtId="0" fontId="45" fillId="0" borderId="86" xfId="59" applyFont="1" applyBorder="1" applyAlignment="1">
      <alignment horizontal="center" vertical="center" wrapText="1"/>
    </xf>
    <xf numFmtId="0" fontId="45" fillId="0" borderId="24" xfId="59" applyFont="1" applyBorder="1" applyAlignment="1">
      <alignment horizontal="center" vertical="top" wrapText="1"/>
    </xf>
    <xf numFmtId="0" fontId="45" fillId="0" borderId="26" xfId="59" applyFont="1" applyBorder="1" applyAlignment="1">
      <alignment horizontal="center" vertical="top" wrapText="1"/>
    </xf>
    <xf numFmtId="0" fontId="45" fillId="0" borderId="25" xfId="59" applyFont="1" applyBorder="1" applyAlignment="1">
      <alignment horizontal="center" vertical="top" wrapText="1"/>
    </xf>
    <xf numFmtId="0" fontId="48" fillId="0" borderId="4" xfId="59" applyFont="1" applyBorder="1" applyAlignment="1">
      <alignment horizontal="center" vertical="center" wrapText="1"/>
    </xf>
    <xf numFmtId="0" fontId="48" fillId="0" borderId="7" xfId="59" applyFont="1" applyBorder="1" applyAlignment="1">
      <alignment horizontal="center" vertical="center" wrapText="1"/>
    </xf>
    <xf numFmtId="0" fontId="48" fillId="0" borderId="9" xfId="59" applyFont="1" applyBorder="1" applyAlignment="1">
      <alignment horizontal="center" vertical="center" wrapText="1"/>
    </xf>
    <xf numFmtId="0" fontId="48" fillId="0" borderId="57" xfId="59" applyFont="1" applyBorder="1" applyAlignment="1">
      <alignment horizontal="center" vertical="center" wrapText="1"/>
    </xf>
    <xf numFmtId="0" fontId="48" fillId="0" borderId="5" xfId="59" applyFont="1" applyBorder="1" applyAlignment="1">
      <alignment horizontal="center" vertical="center" wrapText="1"/>
    </xf>
    <xf numFmtId="0" fontId="48" fillId="0" borderId="6" xfId="59" applyFont="1" applyBorder="1" applyAlignment="1">
      <alignment horizontal="center" vertical="center" wrapText="1"/>
    </xf>
    <xf numFmtId="0" fontId="48" fillId="0" borderId="18" xfId="59" applyFont="1" applyBorder="1" applyAlignment="1">
      <alignment horizontal="center" vertical="center" wrapText="1"/>
    </xf>
    <xf numFmtId="0" fontId="48" fillId="0" borderId="0" xfId="59" applyFont="1" applyBorder="1" applyAlignment="1">
      <alignment horizontal="center" vertical="center" wrapText="1"/>
    </xf>
    <xf numFmtId="0" fontId="48" fillId="0" borderId="8" xfId="59" applyFont="1" applyBorder="1" applyAlignment="1">
      <alignment horizontal="center" vertical="center" wrapText="1"/>
    </xf>
    <xf numFmtId="0" fontId="48" fillId="0" borderId="30" xfId="59" applyFont="1" applyBorder="1" applyAlignment="1">
      <alignment horizontal="center" vertical="center" wrapText="1"/>
    </xf>
    <xf numFmtId="0" fontId="48" fillId="0" borderId="10" xfId="59" applyFont="1" applyBorder="1" applyAlignment="1">
      <alignment horizontal="center" vertical="center" wrapText="1"/>
    </xf>
    <xf numFmtId="0" fontId="48" fillId="0" borderId="11" xfId="59" applyFont="1" applyBorder="1" applyAlignment="1">
      <alignment horizontal="center" vertical="center" wrapText="1"/>
    </xf>
    <xf numFmtId="0" fontId="45" fillId="0" borderId="57" xfId="59" applyFont="1" applyBorder="1" applyAlignment="1">
      <alignment horizontal="left" vertical="center" wrapText="1"/>
    </xf>
    <xf numFmtId="0" fontId="45" fillId="0" borderId="5" xfId="59" applyFont="1" applyBorder="1" applyAlignment="1">
      <alignment horizontal="left" vertical="center" wrapText="1"/>
    </xf>
    <xf numFmtId="0" fontId="45" fillId="0" borderId="6" xfId="59" applyFont="1" applyBorder="1" applyAlignment="1">
      <alignment horizontal="left" vertical="center" wrapText="1"/>
    </xf>
    <xf numFmtId="0" fontId="49" fillId="0" borderId="4" xfId="59" applyFont="1" applyBorder="1" applyAlignment="1">
      <alignment horizontal="center" vertical="center" textRotation="255" wrapText="1"/>
    </xf>
    <xf numFmtId="0" fontId="49" fillId="0" borderId="7" xfId="59" applyFont="1" applyBorder="1" applyAlignment="1">
      <alignment horizontal="center" vertical="center" textRotation="255" wrapText="1"/>
    </xf>
    <xf numFmtId="0" fontId="49" fillId="0" borderId="9" xfId="59" applyFont="1" applyBorder="1" applyAlignment="1">
      <alignment horizontal="center" vertical="center" textRotation="255" wrapText="1"/>
    </xf>
    <xf numFmtId="0" fontId="46" fillId="0" borderId="18" xfId="59" applyFont="1" applyBorder="1" applyAlignment="1">
      <alignment vertical="center" wrapText="1"/>
    </xf>
    <xf numFmtId="0" fontId="45" fillId="0" borderId="18" xfId="59" applyFont="1" applyBorder="1" applyAlignment="1">
      <alignment horizontal="left" vertical="center" wrapText="1"/>
    </xf>
    <xf numFmtId="0" fontId="45" fillId="0" borderId="0" xfId="59" applyFont="1" applyBorder="1" applyAlignment="1">
      <alignment horizontal="left" vertical="center" wrapText="1"/>
    </xf>
    <xf numFmtId="0" fontId="45" fillId="0" borderId="8" xfId="59" applyFont="1" applyBorder="1" applyAlignment="1">
      <alignment horizontal="left" vertical="center" wrapText="1"/>
    </xf>
    <xf numFmtId="0" fontId="45" fillId="0" borderId="30" xfId="59" applyFont="1" applyBorder="1" applyAlignment="1">
      <alignment horizontal="left" vertical="center" wrapText="1"/>
    </xf>
    <xf numFmtId="0" fontId="45" fillId="0" borderId="10" xfId="59" applyFont="1" applyBorder="1" applyAlignment="1">
      <alignment horizontal="left" vertical="center" wrapText="1"/>
    </xf>
    <xf numFmtId="0" fontId="45" fillId="0" borderId="11" xfId="59" applyFont="1" applyBorder="1" applyAlignment="1">
      <alignment horizontal="left" vertical="center" wrapText="1"/>
    </xf>
    <xf numFmtId="0" fontId="48" fillId="0" borderId="57" xfId="59" applyFont="1" applyBorder="1" applyAlignment="1">
      <alignment horizontal="justify" vertical="center" wrapText="1"/>
    </xf>
    <xf numFmtId="0" fontId="48" fillId="0" borderId="5" xfId="59" applyFont="1" applyBorder="1" applyAlignment="1">
      <alignment horizontal="justify" vertical="center" wrapText="1"/>
    </xf>
    <xf numFmtId="0" fontId="48" fillId="0" borderId="83" xfId="59" applyFont="1" applyBorder="1" applyAlignment="1">
      <alignment horizontal="justify" vertical="center" wrapText="1"/>
    </xf>
    <xf numFmtId="0" fontId="48" fillId="0" borderId="30" xfId="59" applyFont="1" applyBorder="1" applyAlignment="1">
      <alignment horizontal="justify" vertical="center" wrapText="1"/>
    </xf>
    <xf numFmtId="0" fontId="48" fillId="0" borderId="10" xfId="59" applyFont="1" applyBorder="1" applyAlignment="1">
      <alignment horizontal="justify" vertical="center" wrapText="1"/>
    </xf>
    <xf numFmtId="0" fontId="48" fillId="0" borderId="84" xfId="59" applyFont="1" applyBorder="1" applyAlignment="1">
      <alignment horizontal="justify" vertical="center" wrapText="1"/>
    </xf>
    <xf numFmtId="0" fontId="45" fillId="0" borderId="88" xfId="59" applyFont="1" applyBorder="1" applyAlignment="1">
      <alignment horizontal="center" vertical="center" wrapText="1"/>
    </xf>
    <xf numFmtId="0" fontId="45" fillId="0" borderId="6" xfId="59" applyFont="1" applyBorder="1" applyAlignment="1">
      <alignment horizontal="center" vertical="center" wrapText="1"/>
    </xf>
    <xf numFmtId="0" fontId="45" fillId="0" borderId="89" xfId="59" applyFont="1" applyBorder="1" applyAlignment="1">
      <alignment horizontal="center" vertical="center" wrapText="1"/>
    </xf>
    <xf numFmtId="0" fontId="45" fillId="0" borderId="11" xfId="59" applyFont="1" applyBorder="1" applyAlignment="1">
      <alignment horizontal="center" vertical="center" wrapText="1"/>
    </xf>
    <xf numFmtId="0" fontId="49" fillId="0" borderId="57" xfId="59" applyFont="1" applyBorder="1" applyAlignment="1">
      <alignment horizontal="center" vertical="center" wrapText="1"/>
    </xf>
    <xf numFmtId="0" fontId="49" fillId="0" borderId="5" xfId="59" applyFont="1" applyBorder="1" applyAlignment="1">
      <alignment horizontal="center" vertical="center" wrapText="1"/>
    </xf>
    <xf numFmtId="0" fontId="49" fillId="0" borderId="6" xfId="59" applyFont="1" applyBorder="1" applyAlignment="1">
      <alignment horizontal="center" vertical="center" wrapText="1"/>
    </xf>
    <xf numFmtId="0" fontId="49" fillId="0" borderId="30" xfId="59" applyFont="1" applyBorder="1" applyAlignment="1">
      <alignment horizontal="center" vertical="center" wrapText="1"/>
    </xf>
    <xf numFmtId="0" fontId="49" fillId="0" borderId="10" xfId="59" applyFont="1" applyBorder="1" applyAlignment="1">
      <alignment horizontal="center" vertical="center" wrapText="1"/>
    </xf>
    <xf numFmtId="0" fontId="49" fillId="0" borderId="11" xfId="59" applyFont="1" applyBorder="1" applyAlignment="1">
      <alignment horizontal="center" vertical="center" wrapText="1"/>
    </xf>
    <xf numFmtId="0" fontId="45" fillId="0" borderId="57" xfId="59" applyFont="1" applyBorder="1" applyAlignment="1">
      <alignment horizontal="center" vertical="center" wrapText="1"/>
    </xf>
    <xf numFmtId="0" fontId="45" fillId="0" borderId="5" xfId="59" applyFont="1" applyBorder="1" applyAlignment="1">
      <alignment horizontal="center" vertical="center" wrapText="1"/>
    </xf>
    <xf numFmtId="0" fontId="45" fillId="0" borderId="30" xfId="59" applyFont="1" applyBorder="1" applyAlignment="1">
      <alignment horizontal="center" vertical="center" wrapText="1"/>
    </xf>
    <xf numFmtId="0" fontId="45" fillId="0" borderId="10" xfId="59" applyFont="1" applyBorder="1" applyAlignment="1">
      <alignment horizontal="center" vertical="center" wrapText="1"/>
    </xf>
    <xf numFmtId="0" fontId="45" fillId="0" borderId="18" xfId="59" applyFont="1" applyBorder="1" applyAlignment="1">
      <alignment horizontal="center" vertical="center" wrapText="1"/>
    </xf>
    <xf numFmtId="0" fontId="45" fillId="0" borderId="0" xfId="59" applyFont="1" applyBorder="1" applyAlignment="1">
      <alignment horizontal="center" vertical="center" wrapText="1"/>
    </xf>
    <xf numFmtId="0" fontId="48" fillId="0" borderId="18" xfId="59" applyFont="1" applyBorder="1" applyAlignment="1">
      <alignment horizontal="left" vertical="top" wrapText="1"/>
    </xf>
    <xf numFmtId="0" fontId="48" fillId="0" borderId="0" xfId="59" applyFont="1" applyBorder="1" applyAlignment="1">
      <alignment horizontal="left" vertical="top" wrapText="1"/>
    </xf>
    <xf numFmtId="0" fontId="48" fillId="0" borderId="8" xfId="59" applyFont="1" applyBorder="1" applyAlignment="1">
      <alignment horizontal="left" vertical="top" wrapText="1"/>
    </xf>
    <xf numFmtId="0" fontId="48" fillId="0" borderId="30" xfId="59" applyFont="1" applyBorder="1" applyAlignment="1">
      <alignment horizontal="left" vertical="top" wrapText="1"/>
    </xf>
    <xf numFmtId="0" fontId="48" fillId="0" borderId="10" xfId="59" applyFont="1" applyBorder="1" applyAlignment="1">
      <alignment horizontal="left" vertical="top" wrapText="1"/>
    </xf>
    <xf numFmtId="0" fontId="48" fillId="0" borderId="11" xfId="59" applyFont="1" applyBorder="1" applyAlignment="1">
      <alignment horizontal="left" vertical="top" wrapText="1"/>
    </xf>
    <xf numFmtId="0" fontId="45" fillId="0" borderId="8" xfId="59" applyFont="1" applyBorder="1" applyAlignment="1">
      <alignment horizontal="center" vertical="center" wrapText="1"/>
    </xf>
    <xf numFmtId="0" fontId="48" fillId="0" borderId="24" xfId="59" applyFont="1" applyBorder="1" applyAlignment="1">
      <alignment horizontal="center" vertical="center" wrapText="1"/>
    </xf>
    <xf numFmtId="0" fontId="48" fillId="0" borderId="26" xfId="59" applyFont="1" applyBorder="1" applyAlignment="1">
      <alignment horizontal="center" vertical="center" wrapText="1"/>
    </xf>
    <xf numFmtId="0" fontId="48" fillId="0" borderId="25" xfId="59" applyFont="1" applyBorder="1" applyAlignment="1">
      <alignment horizontal="center" vertical="center" wrapText="1"/>
    </xf>
    <xf numFmtId="0" fontId="50" fillId="0" borderId="0" xfId="59" applyFont="1" applyAlignment="1">
      <alignment vertical="center"/>
    </xf>
    <xf numFmtId="0" fontId="50" fillId="0" borderId="0" xfId="59" applyFont="1" applyAlignment="1">
      <alignment horizontal="left" vertical="center"/>
    </xf>
    <xf numFmtId="0" fontId="45" fillId="0" borderId="10" xfId="59" applyFont="1" applyBorder="1" applyAlignment="1">
      <alignment horizontal="justify" vertical="center" wrapText="1"/>
    </xf>
    <xf numFmtId="0" fontId="53" fillId="0" borderId="24" xfId="59" applyFont="1" applyBorder="1" applyAlignment="1">
      <alignment horizontal="left" vertical="center" wrapText="1"/>
    </xf>
    <xf numFmtId="0" fontId="53" fillId="0" borderId="26" xfId="59" applyFont="1" applyBorder="1" applyAlignment="1">
      <alignment horizontal="left" vertical="center" wrapText="1"/>
    </xf>
    <xf numFmtId="0" fontId="53" fillId="0" borderId="25" xfId="59" applyFont="1" applyBorder="1" applyAlignment="1">
      <alignment horizontal="left" vertical="center" wrapText="1"/>
    </xf>
    <xf numFmtId="0" fontId="45" fillId="0" borderId="4" xfId="59" applyFont="1" applyBorder="1" applyAlignment="1">
      <alignment horizontal="center" vertical="center" wrapText="1"/>
    </xf>
    <xf numFmtId="0" fontId="45" fillId="0" borderId="7" xfId="59" applyFont="1" applyBorder="1" applyAlignment="1">
      <alignment horizontal="center" vertical="center" wrapText="1"/>
    </xf>
    <xf numFmtId="0" fontId="45" fillId="0" borderId="9" xfId="59" applyFont="1" applyBorder="1" applyAlignment="1">
      <alignment horizontal="center" vertical="center" wrapText="1"/>
    </xf>
    <xf numFmtId="0" fontId="48" fillId="0" borderId="57" xfId="59" applyFont="1" applyBorder="1" applyAlignment="1">
      <alignment horizontal="left" vertical="center" wrapText="1"/>
    </xf>
    <xf numFmtId="0" fontId="48" fillId="0" borderId="5" xfId="59" applyFont="1" applyBorder="1" applyAlignment="1">
      <alignment horizontal="left" vertical="center" wrapText="1"/>
    </xf>
    <xf numFmtId="0" fontId="48" fillId="0" borderId="6" xfId="59" applyFont="1" applyBorder="1" applyAlignment="1">
      <alignment horizontal="left" vertical="center" wrapText="1"/>
    </xf>
    <xf numFmtId="0" fontId="48" fillId="0" borderId="18" xfId="59" applyFont="1" applyBorder="1" applyAlignment="1">
      <alignment horizontal="left" vertical="center" wrapText="1"/>
    </xf>
    <xf numFmtId="0" fontId="48" fillId="0" borderId="0" xfId="59" applyFont="1" applyBorder="1" applyAlignment="1">
      <alignment horizontal="left" vertical="center" wrapText="1"/>
    </xf>
    <xf numFmtId="0" fontId="48" fillId="0" borderId="8" xfId="59" applyFont="1" applyBorder="1" applyAlignment="1">
      <alignment horizontal="left" vertical="center" wrapText="1"/>
    </xf>
    <xf numFmtId="0" fontId="48" fillId="0" borderId="30" xfId="59" applyFont="1" applyBorder="1" applyAlignment="1">
      <alignment horizontal="left" vertical="center" wrapText="1"/>
    </xf>
    <xf numFmtId="0" fontId="48" fillId="0" borderId="10" xfId="59" applyFont="1" applyBorder="1" applyAlignment="1">
      <alignment horizontal="left" vertical="center" wrapText="1"/>
    </xf>
    <xf numFmtId="0" fontId="48" fillId="0" borderId="11" xfId="59" applyFont="1" applyBorder="1" applyAlignment="1">
      <alignment horizontal="left" vertical="center" wrapText="1"/>
    </xf>
    <xf numFmtId="0" fontId="45" fillId="0" borderId="0" xfId="59" applyFont="1" applyAlignment="1">
      <alignment horizontal="left" vertical="center"/>
    </xf>
    <xf numFmtId="0" fontId="3" fillId="0" borderId="0" xfId="59" applyAlignment="1">
      <alignment horizontal="left" vertical="center"/>
    </xf>
    <xf numFmtId="0" fontId="57" fillId="0" borderId="0" xfId="59" applyFont="1" applyAlignment="1">
      <alignment horizontal="center" vertical="center"/>
    </xf>
    <xf numFmtId="0" fontId="57" fillId="0" borderId="0" xfId="59" applyFont="1" applyAlignment="1">
      <alignment horizontal="left" vertical="center"/>
    </xf>
    <xf numFmtId="0" fontId="54" fillId="0" borderId="0" xfId="59" applyFont="1" applyAlignment="1">
      <alignment horizontal="justify" vertical="center" wrapText="1"/>
    </xf>
    <xf numFmtId="0" fontId="45" fillId="0" borderId="92" xfId="59" applyFont="1" applyBorder="1" applyAlignment="1">
      <alignment horizontal="center" vertical="center" wrapText="1"/>
    </xf>
    <xf numFmtId="0" fontId="45" fillId="0" borderId="93" xfId="59" applyFont="1" applyBorder="1" applyAlignment="1">
      <alignment horizontal="center" vertical="center" wrapText="1"/>
    </xf>
    <xf numFmtId="0" fontId="45" fillId="0" borderId="94" xfId="59" applyFont="1" applyBorder="1" applyAlignment="1">
      <alignment horizontal="center" vertical="center" wrapText="1"/>
    </xf>
    <xf numFmtId="0" fontId="3" fillId="0" borderId="1" xfId="59" applyBorder="1" applyAlignment="1">
      <alignment horizontal="center" vertical="center"/>
    </xf>
    <xf numFmtId="0" fontId="3" fillId="0" borderId="3" xfId="59" applyBorder="1" applyAlignment="1">
      <alignment horizontal="center" vertical="center"/>
    </xf>
    <xf numFmtId="0" fontId="3" fillId="0" borderId="2" xfId="59" applyBorder="1" applyAlignment="1">
      <alignment horizontal="center" vertical="center"/>
    </xf>
    <xf numFmtId="0" fontId="51" fillId="0" borderId="0" xfId="59" applyFont="1" applyAlignment="1">
      <alignment horizontal="center" vertical="center" wrapText="1"/>
    </xf>
    <xf numFmtId="0" fontId="45" fillId="0" borderId="0" xfId="59" applyFont="1" applyAlignment="1">
      <alignment horizontal="right" vertical="center" wrapText="1"/>
    </xf>
    <xf numFmtId="0" fontId="52" fillId="0" borderId="0" xfId="59" applyFont="1" applyAlignment="1">
      <alignment horizontal="left" vertical="center" wrapText="1"/>
    </xf>
    <xf numFmtId="0" fontId="61" fillId="2" borderId="1" xfId="60" applyFont="1" applyFill="1" applyBorder="1" applyAlignment="1">
      <alignment horizontal="left" vertical="center" wrapText="1"/>
    </xf>
    <xf numFmtId="0" fontId="61" fillId="2" borderId="3" xfId="60" applyFont="1" applyFill="1" applyBorder="1" applyAlignment="1">
      <alignment horizontal="left" vertical="center" wrapText="1"/>
    </xf>
    <xf numFmtId="0" fontId="61" fillId="2" borderId="21" xfId="60" applyFont="1" applyFill="1" applyBorder="1" applyAlignment="1">
      <alignment horizontal="left" vertical="center" wrapText="1"/>
    </xf>
    <xf numFmtId="0" fontId="61" fillId="2" borderId="57" xfId="60" applyFont="1" applyFill="1" applyBorder="1" applyAlignment="1">
      <alignment horizontal="center" vertical="center" wrapText="1"/>
    </xf>
    <xf numFmtId="0" fontId="61" fillId="2" borderId="5" xfId="60" applyFont="1" applyFill="1" applyBorder="1" applyAlignment="1">
      <alignment horizontal="center" vertical="center" wrapText="1"/>
    </xf>
    <xf numFmtId="0" fontId="61" fillId="2" borderId="16" xfId="60" applyFont="1" applyFill="1" applyBorder="1" applyAlignment="1">
      <alignment horizontal="center" vertical="center" wrapText="1"/>
    </xf>
    <xf numFmtId="0" fontId="61" fillId="2" borderId="71" xfId="60" applyFont="1" applyFill="1" applyBorder="1" applyAlignment="1">
      <alignment horizontal="center" vertical="center" wrapText="1"/>
    </xf>
    <xf numFmtId="0" fontId="14" fillId="2" borderId="33" xfId="61" applyFont="1" applyFill="1" applyBorder="1" applyAlignment="1">
      <alignment horizontal="left" vertical="center" wrapText="1"/>
    </xf>
    <xf numFmtId="0" fontId="14" fillId="2" borderId="0" xfId="61" applyFont="1" applyFill="1" applyBorder="1" applyAlignment="1">
      <alignment horizontal="left" vertical="center" wrapText="1"/>
    </xf>
    <xf numFmtId="0" fontId="14" fillId="2" borderId="8" xfId="61" applyFont="1" applyFill="1" applyBorder="1" applyAlignment="1">
      <alignment horizontal="left" vertical="center" wrapText="1"/>
    </xf>
    <xf numFmtId="0" fontId="14" fillId="2" borderId="97" xfId="61" applyFont="1" applyFill="1" applyBorder="1" applyAlignment="1">
      <alignment horizontal="left" vertical="center" wrapText="1"/>
    </xf>
    <xf numFmtId="0" fontId="14" fillId="2" borderId="71" xfId="61" applyFont="1" applyFill="1" applyBorder="1" applyAlignment="1">
      <alignment horizontal="left" vertical="center" wrapText="1"/>
    </xf>
    <xf numFmtId="0" fontId="14" fillId="2" borderId="96" xfId="61" applyFont="1" applyFill="1" applyBorder="1" applyAlignment="1">
      <alignment horizontal="left" vertical="center" wrapText="1"/>
    </xf>
    <xf numFmtId="0" fontId="61" fillId="2" borderId="29" xfId="60" applyFont="1" applyFill="1" applyBorder="1" applyAlignment="1">
      <alignment horizontal="center" vertical="center"/>
    </xf>
    <xf numFmtId="0" fontId="14" fillId="2" borderId="1" xfId="3" applyFont="1" applyFill="1" applyBorder="1" applyAlignment="1">
      <alignment horizontal="center" vertical="center" shrinkToFit="1"/>
    </xf>
    <xf numFmtId="0" fontId="14" fillId="2" borderId="3" xfId="3" applyFont="1" applyFill="1" applyBorder="1" applyAlignment="1">
      <alignment horizontal="center" vertical="center" shrinkToFit="1"/>
    </xf>
    <xf numFmtId="0" fontId="14" fillId="2" borderId="2" xfId="3" applyFont="1" applyFill="1" applyBorder="1" applyAlignment="1">
      <alignment horizontal="center" vertical="center" shrinkToFit="1"/>
    </xf>
    <xf numFmtId="49" fontId="14" fillId="2" borderId="1" xfId="3" applyNumberFormat="1" applyFont="1" applyFill="1" applyBorder="1" applyAlignment="1">
      <alignment horizontal="left" vertical="center"/>
    </xf>
    <xf numFmtId="49" fontId="14" fillId="2" borderId="3" xfId="3" applyNumberFormat="1" applyFont="1" applyFill="1" applyBorder="1" applyAlignment="1">
      <alignment horizontal="left" vertical="center"/>
    </xf>
    <xf numFmtId="49" fontId="14" fillId="2" borderId="3" xfId="3" applyNumberFormat="1" applyFont="1" applyFill="1" applyBorder="1" applyAlignment="1">
      <alignment horizontal="center" vertical="center"/>
    </xf>
    <xf numFmtId="49" fontId="14" fillId="2" borderId="2" xfId="3" applyNumberFormat="1" applyFont="1" applyFill="1" applyBorder="1" applyAlignment="1">
      <alignment horizontal="center" vertical="center"/>
    </xf>
    <xf numFmtId="49" fontId="14" fillId="0" borderId="1" xfId="3" applyNumberFormat="1" applyFont="1" applyBorder="1" applyAlignment="1">
      <alignment horizontal="left" vertical="center"/>
    </xf>
    <xf numFmtId="49" fontId="14" fillId="0" borderId="3" xfId="3" applyNumberFormat="1" applyFont="1" applyBorder="1" applyAlignment="1">
      <alignment horizontal="left" vertical="center"/>
    </xf>
    <xf numFmtId="49" fontId="14" fillId="0" borderId="21" xfId="3" applyNumberFormat="1" applyFont="1" applyBorder="1" applyAlignment="1">
      <alignment horizontal="left" vertical="center"/>
    </xf>
    <xf numFmtId="0" fontId="14" fillId="2" borderId="27" xfId="61" applyFont="1" applyFill="1" applyBorder="1" applyAlignment="1">
      <alignment horizontal="center" vertical="center" wrapText="1"/>
    </xf>
    <xf numFmtId="0" fontId="14" fillId="2" borderId="91" xfId="61" applyFont="1" applyFill="1" applyBorder="1" applyAlignment="1">
      <alignment horizontal="center" vertical="center" wrapText="1"/>
    </xf>
    <xf numFmtId="49" fontId="14" fillId="0" borderId="91" xfId="61" applyNumberFormat="1" applyFont="1" applyBorder="1" applyAlignment="1">
      <alignment horizontal="center" vertical="center" wrapText="1"/>
    </xf>
    <xf numFmtId="0" fontId="14" fillId="2" borderId="23" xfId="61" applyFont="1" applyFill="1" applyBorder="1" applyAlignment="1">
      <alignment horizontal="center" vertical="center" wrapText="1"/>
    </xf>
    <xf numFmtId="0" fontId="14" fillId="2" borderId="29" xfId="61" applyFont="1" applyFill="1" applyBorder="1" applyAlignment="1">
      <alignment horizontal="left" vertical="center"/>
    </xf>
    <xf numFmtId="0" fontId="61" fillId="2" borderId="55" xfId="60" applyFont="1" applyFill="1" applyBorder="1" applyAlignment="1">
      <alignment horizontal="center" vertical="center" textRotation="255"/>
    </xf>
    <xf numFmtId="0" fontId="61" fillId="2" borderId="54" xfId="60" applyFont="1" applyFill="1" applyBorder="1" applyAlignment="1">
      <alignment horizontal="center" vertical="center" textRotation="255"/>
    </xf>
    <xf numFmtId="0" fontId="61" fillId="2" borderId="52" xfId="60" applyFont="1" applyFill="1" applyBorder="1" applyAlignment="1">
      <alignment horizontal="center" vertical="center" textRotation="255"/>
    </xf>
    <xf numFmtId="0" fontId="61" fillId="2" borderId="29" xfId="60" applyFont="1" applyFill="1" applyBorder="1" applyAlignment="1">
      <alignment horizontal="center" vertical="center" textRotation="255"/>
    </xf>
    <xf numFmtId="0" fontId="61" fillId="2" borderId="40" xfId="60" applyFont="1" applyFill="1" applyBorder="1" applyAlignment="1">
      <alignment horizontal="center" vertical="center"/>
    </xf>
    <xf numFmtId="0" fontId="61" fillId="2" borderId="32" xfId="60" applyFont="1" applyFill="1" applyBorder="1" applyAlignment="1">
      <alignment horizontal="center" vertical="center"/>
    </xf>
    <xf numFmtId="0" fontId="61" fillId="2" borderId="41" xfId="60" applyFont="1" applyFill="1" applyBorder="1" applyAlignment="1">
      <alignment horizontal="center" vertical="center"/>
    </xf>
    <xf numFmtId="0" fontId="61" fillId="2" borderId="40" xfId="60" applyFont="1" applyFill="1" applyBorder="1" applyAlignment="1">
      <alignment horizontal="left" vertical="center"/>
    </xf>
    <xf numFmtId="0" fontId="61" fillId="2" borderId="32" xfId="60" applyFont="1" applyFill="1" applyBorder="1" applyAlignment="1">
      <alignment horizontal="left" vertical="center"/>
    </xf>
    <xf numFmtId="0" fontId="61" fillId="2" borderId="13" xfId="60" applyFont="1" applyFill="1" applyBorder="1" applyAlignment="1">
      <alignment horizontal="left" vertical="center"/>
    </xf>
    <xf numFmtId="0" fontId="60" fillId="2" borderId="67" xfId="60" applyFont="1" applyFill="1" applyBorder="1" applyAlignment="1">
      <alignment horizontal="center" vertical="center" wrapText="1"/>
    </xf>
    <xf numFmtId="0" fontId="60" fillId="2" borderId="38" xfId="60" applyFont="1" applyFill="1" applyBorder="1" applyAlignment="1">
      <alignment horizontal="center" vertical="center" wrapText="1"/>
    </xf>
    <xf numFmtId="0" fontId="60" fillId="2" borderId="36" xfId="60" applyFont="1" applyFill="1" applyBorder="1" applyAlignment="1">
      <alignment horizontal="center" vertical="center" wrapText="1"/>
    </xf>
    <xf numFmtId="177" fontId="60" fillId="2" borderId="37" xfId="60" applyNumberFormat="1" applyFont="1" applyFill="1" applyBorder="1" applyAlignment="1">
      <alignment horizontal="center" vertical="center" wrapText="1"/>
    </xf>
    <xf numFmtId="177" fontId="60" fillId="2" borderId="38" xfId="60" applyNumberFormat="1" applyFont="1" applyFill="1" applyBorder="1" applyAlignment="1">
      <alignment horizontal="center" vertical="center" wrapText="1"/>
    </xf>
    <xf numFmtId="0" fontId="60" fillId="2" borderId="37" xfId="60" applyFont="1" applyFill="1" applyBorder="1" applyAlignment="1">
      <alignment horizontal="center" vertical="center" wrapText="1"/>
    </xf>
    <xf numFmtId="0" fontId="60" fillId="2" borderId="37" xfId="60" applyFont="1" applyFill="1" applyBorder="1" applyAlignment="1">
      <alignment horizontal="center" vertical="center"/>
    </xf>
    <xf numFmtId="0" fontId="60" fillId="2" borderId="38" xfId="60" applyFont="1" applyFill="1" applyBorder="1" applyAlignment="1">
      <alignment horizontal="center" vertical="center"/>
    </xf>
    <xf numFmtId="0" fontId="61" fillId="2" borderId="22" xfId="60" applyFont="1" applyFill="1" applyBorder="1" applyAlignment="1">
      <alignment horizontal="center" vertical="center" textRotation="255"/>
    </xf>
    <xf numFmtId="0" fontId="61" fillId="2" borderId="28" xfId="60" applyFont="1" applyFill="1" applyBorder="1" applyAlignment="1">
      <alignment horizontal="center" vertical="center" textRotation="255"/>
    </xf>
    <xf numFmtId="0" fontId="61" fillId="2" borderId="18" xfId="60" applyFont="1" applyFill="1" applyBorder="1" applyAlignment="1">
      <alignment horizontal="center" vertical="center" textRotation="255"/>
    </xf>
    <xf numFmtId="0" fontId="61" fillId="2" borderId="34" xfId="60" applyFont="1" applyFill="1" applyBorder="1" applyAlignment="1">
      <alignment horizontal="center" vertical="center" textRotation="255"/>
    </xf>
    <xf numFmtId="0" fontId="61" fillId="2" borderId="29" xfId="60" applyFont="1" applyFill="1" applyBorder="1" applyAlignment="1">
      <alignment horizontal="left" vertical="center"/>
    </xf>
    <xf numFmtId="0" fontId="61" fillId="2" borderId="91" xfId="60" applyFont="1" applyFill="1" applyBorder="1" applyAlignment="1">
      <alignment horizontal="center" vertical="center"/>
    </xf>
    <xf numFmtId="0" fontId="61" fillId="2" borderId="23" xfId="60" applyFont="1" applyFill="1" applyBorder="1" applyAlignment="1">
      <alignment horizontal="center" vertical="center"/>
    </xf>
    <xf numFmtId="0" fontId="56" fillId="2" borderId="27" xfId="60" applyFont="1" applyFill="1" applyBorder="1" applyAlignment="1">
      <alignment horizontal="left" vertical="center" wrapText="1"/>
    </xf>
    <xf numFmtId="0" fontId="56" fillId="2" borderId="91" xfId="60" applyFont="1" applyFill="1" applyBorder="1" applyAlignment="1">
      <alignment horizontal="left" vertical="center" wrapText="1"/>
    </xf>
    <xf numFmtId="0" fontId="56" fillId="2" borderId="28" xfId="60" applyFont="1" applyFill="1" applyBorder="1" applyAlignment="1">
      <alignment horizontal="left" vertical="center" wrapText="1"/>
    </xf>
    <xf numFmtId="0" fontId="56" fillId="2" borderId="33" xfId="60" applyFont="1" applyFill="1" applyBorder="1" applyAlignment="1">
      <alignment horizontal="left" vertical="center" wrapText="1"/>
    </xf>
    <xf numFmtId="0" fontId="56" fillId="2" borderId="0" xfId="60" applyFont="1" applyFill="1" applyAlignment="1">
      <alignment horizontal="left" vertical="center" wrapText="1"/>
    </xf>
    <xf numFmtId="0" fontId="56" fillId="2" borderId="34" xfId="60" applyFont="1" applyFill="1" applyBorder="1" applyAlignment="1">
      <alignment horizontal="left" vertical="center" wrapText="1"/>
    </xf>
    <xf numFmtId="0" fontId="56" fillId="2" borderId="0" xfId="60" applyFont="1" applyFill="1" applyBorder="1" applyAlignment="1">
      <alignment horizontal="left" vertical="center" wrapText="1"/>
    </xf>
    <xf numFmtId="0" fontId="61" fillId="2" borderId="1" xfId="60" applyFont="1" applyFill="1" applyBorder="1" applyAlignment="1">
      <alignment horizontal="center" vertical="center"/>
    </xf>
    <xf numFmtId="0" fontId="61" fillId="2" borderId="3" xfId="60" applyFont="1" applyFill="1" applyBorder="1" applyAlignment="1">
      <alignment horizontal="center" vertical="center"/>
    </xf>
    <xf numFmtId="0" fontId="61" fillId="2" borderId="2" xfId="60" applyFont="1" applyFill="1" applyBorder="1" applyAlignment="1">
      <alignment horizontal="center" vertical="center"/>
    </xf>
    <xf numFmtId="0" fontId="61" fillId="2" borderId="1" xfId="60" applyFont="1" applyFill="1" applyBorder="1" applyAlignment="1">
      <alignment horizontal="left" vertical="center"/>
    </xf>
    <xf numFmtId="0" fontId="61" fillId="2" borderId="3" xfId="60" applyFont="1" applyFill="1" applyBorder="1" applyAlignment="1">
      <alignment horizontal="left" vertical="center"/>
    </xf>
    <xf numFmtId="0" fontId="61" fillId="2" borderId="21" xfId="60" applyFont="1" applyFill="1" applyBorder="1" applyAlignment="1">
      <alignment horizontal="left" vertical="center"/>
    </xf>
    <xf numFmtId="0" fontId="61" fillId="2" borderId="27" xfId="60" applyFont="1" applyFill="1" applyBorder="1" applyAlignment="1">
      <alignment horizontal="center" vertical="center" wrapText="1"/>
    </xf>
    <xf numFmtId="0" fontId="61" fillId="2" borderId="91" xfId="60" applyFont="1" applyFill="1" applyBorder="1" applyAlignment="1">
      <alignment horizontal="center" vertical="center" wrapText="1"/>
    </xf>
    <xf numFmtId="0" fontId="61" fillId="2" borderId="28" xfId="60" applyFont="1" applyFill="1" applyBorder="1" applyAlignment="1">
      <alignment horizontal="center" vertical="center" wrapText="1"/>
    </xf>
    <xf numFmtId="0" fontId="61" fillId="2" borderId="33" xfId="60" applyFont="1" applyFill="1" applyBorder="1" applyAlignment="1">
      <alignment horizontal="center" vertical="center" wrapText="1"/>
    </xf>
    <xf numFmtId="0" fontId="61" fillId="2" borderId="0" xfId="60" applyFont="1" applyFill="1" applyBorder="1" applyAlignment="1">
      <alignment horizontal="center" vertical="center" wrapText="1"/>
    </xf>
    <xf numFmtId="0" fontId="61" fillId="2" borderId="34" xfId="60" applyFont="1" applyFill="1" applyBorder="1" applyAlignment="1">
      <alignment horizontal="center" vertical="center" wrapText="1"/>
    </xf>
    <xf numFmtId="0" fontId="61" fillId="2" borderId="111" xfId="60" applyFont="1" applyFill="1" applyBorder="1" applyAlignment="1">
      <alignment horizontal="left" vertical="center"/>
    </xf>
    <xf numFmtId="0" fontId="61" fillId="2" borderId="112" xfId="60" applyFont="1" applyFill="1" applyBorder="1" applyAlignment="1">
      <alignment horizontal="left" vertical="center"/>
    </xf>
    <xf numFmtId="0" fontId="61" fillId="34" borderId="55" xfId="60" applyFont="1" applyFill="1" applyBorder="1" applyAlignment="1">
      <alignment horizontal="left" vertical="center"/>
    </xf>
    <xf numFmtId="0" fontId="61" fillId="34" borderId="54" xfId="60" applyFont="1" applyFill="1" applyBorder="1" applyAlignment="1">
      <alignment horizontal="left" vertical="center"/>
    </xf>
    <xf numFmtId="0" fontId="61" fillId="34" borderId="53" xfId="60" applyFont="1" applyFill="1" applyBorder="1" applyAlignment="1">
      <alignment horizontal="left" vertical="center"/>
    </xf>
    <xf numFmtId="0" fontId="61" fillId="2" borderId="33" xfId="60" applyFont="1" applyFill="1" applyBorder="1" applyAlignment="1">
      <alignment horizontal="left" vertical="center" wrapText="1"/>
    </xf>
    <xf numFmtId="0" fontId="61" fillId="2" borderId="0" xfId="60" applyFont="1" applyFill="1" applyBorder="1" applyAlignment="1">
      <alignment horizontal="left" vertical="center" wrapText="1"/>
    </xf>
    <xf numFmtId="0" fontId="61" fillId="2" borderId="8" xfId="60" applyFont="1" applyFill="1" applyBorder="1" applyAlignment="1">
      <alignment horizontal="left" vertical="center" wrapText="1"/>
    </xf>
    <xf numFmtId="0" fontId="61" fillId="2" borderId="97" xfId="60" applyFont="1" applyFill="1" applyBorder="1" applyAlignment="1">
      <alignment horizontal="left" vertical="center" wrapText="1"/>
    </xf>
    <xf numFmtId="0" fontId="61" fillId="2" borderId="71" xfId="60" applyFont="1" applyFill="1" applyBorder="1" applyAlignment="1">
      <alignment horizontal="left" vertical="center" wrapText="1"/>
    </xf>
    <xf numFmtId="0" fontId="61" fillId="2" borderId="96" xfId="60" applyFont="1" applyFill="1" applyBorder="1" applyAlignment="1">
      <alignment horizontal="left" vertical="center" wrapText="1"/>
    </xf>
    <xf numFmtId="176" fontId="61" fillId="2" borderId="29" xfId="60" applyNumberFormat="1" applyFont="1" applyFill="1" applyBorder="1" applyAlignment="1">
      <alignment horizontal="left" vertical="center"/>
    </xf>
    <xf numFmtId="0" fontId="61" fillId="2" borderId="1" xfId="60" applyFont="1" applyFill="1" applyBorder="1" applyAlignment="1">
      <alignment horizontal="center" vertical="center" wrapText="1"/>
    </xf>
    <xf numFmtId="0" fontId="61" fillId="2" borderId="3" xfId="60" applyFont="1" applyFill="1" applyBorder="1" applyAlignment="1">
      <alignment horizontal="center" vertical="center" wrapText="1"/>
    </xf>
    <xf numFmtId="0" fontId="61" fillId="2" borderId="2" xfId="60" applyFont="1" applyFill="1" applyBorder="1" applyAlignment="1">
      <alignment horizontal="center" vertical="center" wrapText="1"/>
    </xf>
    <xf numFmtId="0" fontId="60" fillId="35" borderId="4" xfId="60" applyFont="1" applyFill="1" applyBorder="1" applyAlignment="1">
      <alignment horizontal="center" vertical="center" textRotation="255"/>
    </xf>
    <xf numFmtId="0" fontId="60" fillId="35" borderId="7" xfId="60" applyFont="1" applyFill="1" applyBorder="1" applyAlignment="1">
      <alignment horizontal="center" vertical="center" textRotation="255"/>
    </xf>
    <xf numFmtId="0" fontId="60" fillId="35" borderId="18" xfId="60" applyFont="1" applyFill="1" applyBorder="1" applyAlignment="1">
      <alignment horizontal="center" vertical="center" textRotation="255"/>
    </xf>
    <xf numFmtId="0" fontId="61" fillId="35" borderId="32" xfId="60" applyFont="1" applyFill="1" applyBorder="1" applyAlignment="1">
      <alignment horizontal="left" vertical="center"/>
    </xf>
    <xf numFmtId="0" fontId="61" fillId="35" borderId="13" xfId="60" applyFont="1" applyFill="1" applyBorder="1" applyAlignment="1">
      <alignment horizontal="left" vertical="center"/>
    </xf>
    <xf numFmtId="0" fontId="61" fillId="2" borderId="22" xfId="60" applyFont="1" applyFill="1" applyBorder="1" applyAlignment="1">
      <alignment horizontal="center" vertical="center"/>
    </xf>
    <xf numFmtId="0" fontId="61" fillId="2" borderId="28" xfId="60" applyFont="1" applyFill="1" applyBorder="1" applyAlignment="1">
      <alignment horizontal="center" vertical="center"/>
    </xf>
    <xf numFmtId="0" fontId="61" fillId="2" borderId="16" xfId="60" applyFont="1" applyFill="1" applyBorder="1" applyAlignment="1">
      <alignment horizontal="center" vertical="center"/>
    </xf>
    <xf numFmtId="0" fontId="61" fillId="2" borderId="71" xfId="60" applyFont="1" applyFill="1" applyBorder="1" applyAlignment="1">
      <alignment horizontal="center" vertical="center"/>
    </xf>
    <xf numFmtId="0" fontId="61" fillId="2" borderId="72" xfId="60" applyFont="1" applyFill="1" applyBorder="1" applyAlignment="1">
      <alignment horizontal="center" vertical="center"/>
    </xf>
    <xf numFmtId="0" fontId="61" fillId="2" borderId="21" xfId="60" applyFont="1" applyFill="1" applyBorder="1" applyAlignment="1">
      <alignment horizontal="center" vertical="center"/>
    </xf>
    <xf numFmtId="0" fontId="61" fillId="2" borderId="20" xfId="60" applyFont="1" applyFill="1" applyBorder="1" applyAlignment="1">
      <alignment horizontal="center" vertical="center"/>
    </xf>
    <xf numFmtId="0" fontId="61" fillId="35" borderId="20" xfId="60" applyFont="1" applyFill="1" applyBorder="1" applyAlignment="1">
      <alignment horizontal="left" vertical="center"/>
    </xf>
    <xf numFmtId="0" fontId="61" fillId="35" borderId="3" xfId="60" applyFont="1" applyFill="1" applyBorder="1" applyAlignment="1">
      <alignment horizontal="left" vertical="center"/>
    </xf>
    <xf numFmtId="0" fontId="61" fillId="35" borderId="21" xfId="60" applyFont="1" applyFill="1" applyBorder="1" applyAlignment="1">
      <alignment horizontal="left" vertical="center"/>
    </xf>
    <xf numFmtId="0" fontId="60" fillId="2" borderId="22" xfId="60" applyFont="1" applyFill="1" applyBorder="1" applyAlignment="1">
      <alignment horizontal="center" vertical="center"/>
    </xf>
    <xf numFmtId="0" fontId="60" fillId="2" borderId="91" xfId="60" applyFont="1" applyFill="1" applyBorder="1" applyAlignment="1">
      <alignment horizontal="center" vertical="center"/>
    </xf>
    <xf numFmtId="0" fontId="60" fillId="2" borderId="28" xfId="60" applyFont="1" applyFill="1" applyBorder="1" applyAlignment="1">
      <alignment horizontal="center" vertical="center"/>
    </xf>
    <xf numFmtId="0" fontId="60" fillId="2" borderId="18" xfId="60" applyFont="1" applyFill="1" applyBorder="1" applyAlignment="1">
      <alignment horizontal="center" vertical="center"/>
    </xf>
    <xf numFmtId="0" fontId="60" fillId="2" borderId="0" xfId="60" applyFont="1" applyFill="1" applyAlignment="1">
      <alignment horizontal="center" vertical="center"/>
    </xf>
    <xf numFmtId="0" fontId="60" fillId="2" borderId="34" xfId="60" applyFont="1" applyFill="1" applyBorder="1" applyAlignment="1">
      <alignment horizontal="center" vertical="center"/>
    </xf>
    <xf numFmtId="0" fontId="60" fillId="2" borderId="16" xfId="60" applyFont="1" applyFill="1" applyBorder="1" applyAlignment="1">
      <alignment horizontal="center" vertical="center"/>
    </xf>
    <xf numFmtId="0" fontId="60" fillId="2" borderId="71" xfId="60" applyFont="1" applyFill="1" applyBorder="1" applyAlignment="1">
      <alignment horizontal="center" vertical="center"/>
    </xf>
    <xf numFmtId="0" fontId="60" fillId="2" borderId="72" xfId="60" applyFont="1" applyFill="1" applyBorder="1" applyAlignment="1">
      <alignment horizontal="center" vertical="center"/>
    </xf>
    <xf numFmtId="0" fontId="65" fillId="2" borderId="29" xfId="60" applyFont="1" applyFill="1" applyBorder="1" applyAlignment="1">
      <alignment horizontal="center" vertical="center"/>
    </xf>
    <xf numFmtId="0" fontId="65" fillId="2" borderId="35" xfId="60" applyFont="1" applyFill="1" applyBorder="1" applyAlignment="1">
      <alignment horizontal="center" vertical="center"/>
    </xf>
    <xf numFmtId="0" fontId="66" fillId="2" borderId="91" xfId="60" applyFont="1" applyFill="1" applyBorder="1" applyAlignment="1">
      <alignment horizontal="center" vertical="center" wrapText="1"/>
    </xf>
    <xf numFmtId="0" fontId="66" fillId="2" borderId="28" xfId="60" applyFont="1" applyFill="1" applyBorder="1" applyAlignment="1">
      <alignment horizontal="center" vertical="center" wrapText="1"/>
    </xf>
    <xf numFmtId="0" fontId="66" fillId="2" borderId="0" xfId="60" applyFont="1" applyFill="1" applyAlignment="1">
      <alignment horizontal="center" vertical="center" wrapText="1"/>
    </xf>
    <xf numFmtId="0" fontId="66" fillId="2" borderId="34" xfId="60" applyFont="1" applyFill="1" applyBorder="1" applyAlignment="1">
      <alignment horizontal="center" vertical="center" wrapText="1"/>
    </xf>
    <xf numFmtId="0" fontId="66" fillId="2" borderId="71" xfId="60" applyFont="1" applyFill="1" applyBorder="1" applyAlignment="1">
      <alignment horizontal="center" vertical="center" wrapText="1"/>
    </xf>
    <xf numFmtId="0" fontId="66" fillId="2" borderId="72" xfId="60" applyFont="1" applyFill="1" applyBorder="1" applyAlignment="1">
      <alignment horizontal="center" vertical="center" wrapText="1"/>
    </xf>
    <xf numFmtId="0" fontId="60" fillId="2" borderId="1" xfId="60" applyFont="1" applyFill="1" applyBorder="1" applyAlignment="1">
      <alignment horizontal="center" vertical="center" wrapText="1"/>
    </xf>
    <xf numFmtId="0" fontId="60" fillId="2" borderId="3" xfId="60" applyFont="1" applyFill="1" applyBorder="1" applyAlignment="1">
      <alignment horizontal="center" vertical="center" wrapText="1"/>
    </xf>
    <xf numFmtId="0" fontId="60" fillId="2" borderId="2" xfId="60" applyFont="1" applyFill="1" applyBorder="1" applyAlignment="1">
      <alignment horizontal="center" vertical="center" wrapText="1"/>
    </xf>
    <xf numFmtId="49" fontId="62" fillId="2" borderId="1" xfId="60" applyNumberFormat="1" applyFont="1" applyFill="1" applyBorder="1" applyAlignment="1">
      <alignment horizontal="right" vertical="center" wrapText="1"/>
    </xf>
    <xf numFmtId="49" fontId="62" fillId="2" borderId="3" xfId="60" applyNumberFormat="1" applyFont="1" applyFill="1" applyBorder="1" applyAlignment="1">
      <alignment horizontal="right" vertical="center" wrapText="1"/>
    </xf>
    <xf numFmtId="49" fontId="62" fillId="2" borderId="3" xfId="60" applyNumberFormat="1" applyFont="1" applyFill="1" applyBorder="1" applyAlignment="1">
      <alignment horizontal="center" vertical="center" wrapText="1"/>
    </xf>
    <xf numFmtId="49" fontId="62" fillId="2" borderId="3" xfId="60" applyNumberFormat="1" applyFont="1" applyFill="1" applyBorder="1" applyAlignment="1">
      <alignment horizontal="left" vertical="center" wrapText="1"/>
    </xf>
    <xf numFmtId="49" fontId="60" fillId="2" borderId="1" xfId="60" applyNumberFormat="1" applyFont="1" applyFill="1" applyBorder="1" applyAlignment="1">
      <alignment horizontal="center" vertical="center" wrapText="1"/>
    </xf>
    <xf numFmtId="49" fontId="60" fillId="2" borderId="3" xfId="60" applyNumberFormat="1" applyFont="1" applyFill="1" applyBorder="1" applyAlignment="1">
      <alignment horizontal="center" vertical="center" wrapText="1"/>
    </xf>
    <xf numFmtId="49" fontId="60" fillId="2" borderId="2" xfId="60" applyNumberFormat="1" applyFont="1" applyFill="1" applyBorder="1" applyAlignment="1">
      <alignment horizontal="center" vertical="center" wrapText="1"/>
    </xf>
    <xf numFmtId="49" fontId="62" fillId="2" borderId="1" xfId="60" applyNumberFormat="1" applyFont="1" applyFill="1" applyBorder="1" applyAlignment="1">
      <alignment horizontal="left" vertical="center" wrapText="1"/>
    </xf>
    <xf numFmtId="49" fontId="62" fillId="2" borderId="21" xfId="60" applyNumberFormat="1" applyFont="1" applyFill="1" applyBorder="1" applyAlignment="1">
      <alignment horizontal="left" vertical="center" wrapText="1"/>
    </xf>
    <xf numFmtId="0" fontId="62" fillId="2" borderId="22" xfId="60" applyFont="1" applyFill="1" applyBorder="1" applyAlignment="1">
      <alignment horizontal="center" vertical="center" wrapText="1"/>
    </xf>
    <xf numFmtId="0" fontId="62" fillId="2" borderId="91" xfId="60" applyFont="1" applyFill="1" applyBorder="1" applyAlignment="1">
      <alignment horizontal="center" vertical="center" wrapText="1"/>
    </xf>
    <xf numFmtId="0" fontId="62" fillId="2" borderId="3" xfId="60" applyFont="1" applyFill="1" applyBorder="1" applyAlignment="1">
      <alignment horizontal="center" vertical="center" wrapText="1"/>
    </xf>
    <xf numFmtId="0" fontId="66" fillId="2" borderId="1" xfId="60" applyFont="1" applyFill="1" applyBorder="1" applyAlignment="1">
      <alignment horizontal="center" vertical="center" wrapText="1"/>
    </xf>
    <xf numFmtId="0" fontId="66" fillId="2" borderId="3" xfId="60" applyFont="1" applyFill="1" applyBorder="1" applyAlignment="1">
      <alignment horizontal="center" vertical="center" wrapText="1"/>
    </xf>
    <xf numFmtId="0" fontId="66" fillId="2" borderId="2" xfId="60" applyFont="1" applyFill="1" applyBorder="1" applyAlignment="1">
      <alignment horizontal="center" vertical="center" wrapText="1"/>
    </xf>
    <xf numFmtId="0" fontId="62" fillId="2" borderId="30" xfId="60" applyFont="1" applyFill="1" applyBorder="1" applyAlignment="1">
      <alignment horizontal="center" vertical="center" wrapText="1"/>
    </xf>
    <xf numFmtId="0" fontId="62" fillId="2" borderId="10" xfId="60" applyFont="1" applyFill="1" applyBorder="1" applyAlignment="1">
      <alignment horizontal="center" vertical="center" wrapText="1"/>
    </xf>
    <xf numFmtId="49" fontId="62" fillId="2" borderId="37" xfId="60" applyNumberFormat="1" applyFont="1" applyFill="1" applyBorder="1" applyAlignment="1">
      <alignment horizontal="right" vertical="center" wrapText="1"/>
    </xf>
    <xf numFmtId="49" fontId="62" fillId="2" borderId="38" xfId="60" applyNumberFormat="1" applyFont="1" applyFill="1" applyBorder="1" applyAlignment="1">
      <alignment horizontal="right" vertical="center" wrapText="1"/>
    </xf>
    <xf numFmtId="178" fontId="62" fillId="2" borderId="38" xfId="60" applyNumberFormat="1" applyFont="1" applyFill="1" applyBorder="1" applyAlignment="1">
      <alignment horizontal="center" vertical="center" wrapText="1"/>
    </xf>
    <xf numFmtId="0" fontId="62" fillId="2" borderId="38" xfId="60" applyFont="1" applyFill="1" applyBorder="1" applyAlignment="1">
      <alignment horizontal="center" vertical="center" wrapText="1"/>
    </xf>
    <xf numFmtId="0" fontId="62" fillId="2" borderId="39" xfId="60" applyFont="1" applyFill="1" applyBorder="1" applyAlignment="1">
      <alignment horizontal="center" vertical="center" wrapText="1"/>
    </xf>
    <xf numFmtId="0" fontId="62" fillId="2" borderId="20" xfId="60" applyFont="1" applyFill="1" applyBorder="1" applyAlignment="1">
      <alignment horizontal="center" vertical="center" wrapText="1"/>
    </xf>
    <xf numFmtId="0" fontId="60" fillId="35" borderId="9" xfId="60" applyFont="1" applyFill="1" applyBorder="1" applyAlignment="1">
      <alignment horizontal="center" vertical="center" textRotation="255"/>
    </xf>
    <xf numFmtId="0" fontId="61" fillId="35" borderId="12" xfId="60" applyFont="1" applyFill="1" applyBorder="1" applyAlignment="1">
      <alignment horizontal="left" vertical="center"/>
    </xf>
    <xf numFmtId="0" fontId="61" fillId="2" borderId="21" xfId="60" applyFont="1" applyFill="1" applyBorder="1" applyAlignment="1">
      <alignment horizontal="center" vertical="center" wrapText="1"/>
    </xf>
    <xf numFmtId="49" fontId="14" fillId="0" borderId="37" xfId="3" applyNumberFormat="1" applyFont="1" applyBorder="1" applyAlignment="1">
      <alignment horizontal="left" vertical="center"/>
    </xf>
    <xf numFmtId="49" fontId="14" fillId="0" borderId="38" xfId="3" applyNumberFormat="1" applyFont="1" applyBorder="1" applyAlignment="1">
      <alignment horizontal="left" vertical="center"/>
    </xf>
    <xf numFmtId="49" fontId="14" fillId="0" borderId="39" xfId="3" applyNumberFormat="1" applyFont="1" applyBorder="1" applyAlignment="1">
      <alignment horizontal="left" vertical="center"/>
    </xf>
    <xf numFmtId="0" fontId="60" fillId="2" borderId="45" xfId="60" applyFont="1" applyFill="1" applyBorder="1" applyAlignment="1">
      <alignment horizontal="center" vertical="center"/>
    </xf>
    <xf numFmtId="0" fontId="60" fillId="2" borderId="50" xfId="60" applyFont="1" applyFill="1" applyBorder="1" applyAlignment="1">
      <alignment horizontal="center" vertical="center"/>
    </xf>
    <xf numFmtId="0" fontId="60" fillId="2" borderId="37" xfId="60" applyFont="1" applyFill="1" applyBorder="1" applyAlignment="1">
      <alignment horizontal="left" vertical="center"/>
    </xf>
    <xf numFmtId="0" fontId="60" fillId="2" borderId="38" xfId="60" applyFont="1" applyFill="1" applyBorder="1" applyAlignment="1">
      <alignment horizontal="left" vertical="center"/>
    </xf>
    <xf numFmtId="0" fontId="60" fillId="2" borderId="39" xfId="60" applyFont="1" applyFill="1" applyBorder="1" applyAlignment="1">
      <alignment horizontal="left" vertical="center"/>
    </xf>
    <xf numFmtId="0" fontId="59" fillId="2" borderId="10" xfId="60" applyFont="1" applyFill="1" applyBorder="1" applyAlignment="1">
      <alignment horizontal="left" wrapText="1"/>
    </xf>
    <xf numFmtId="0" fontId="61" fillId="2" borderId="51" xfId="60" applyFont="1" applyFill="1" applyBorder="1" applyAlignment="1">
      <alignment horizontal="center" vertical="center" textRotation="255"/>
    </xf>
    <xf numFmtId="0" fontId="61" fillId="2" borderId="50" xfId="60" applyFont="1" applyFill="1" applyBorder="1" applyAlignment="1">
      <alignment horizontal="center" vertical="center" textRotation="255"/>
    </xf>
    <xf numFmtId="0" fontId="61" fillId="2" borderId="50" xfId="60" applyFont="1" applyFill="1" applyBorder="1" applyAlignment="1">
      <alignment horizontal="center" vertical="center"/>
    </xf>
    <xf numFmtId="0" fontId="14" fillId="2" borderId="50" xfId="61" applyFont="1" applyFill="1" applyBorder="1" applyAlignment="1">
      <alignment horizontal="left" vertical="center"/>
    </xf>
    <xf numFmtId="0" fontId="61" fillId="34" borderId="52" xfId="60" applyFont="1" applyFill="1" applyBorder="1" applyAlignment="1">
      <alignment horizontal="left" vertical="center"/>
    </xf>
    <xf numFmtId="0" fontId="61" fillId="34" borderId="29" xfId="60" applyFont="1" applyFill="1" applyBorder="1" applyAlignment="1">
      <alignment horizontal="left" vertical="center"/>
    </xf>
    <xf numFmtId="0" fontId="61" fillId="34" borderId="35" xfId="60" applyFont="1" applyFill="1" applyBorder="1" applyAlignment="1">
      <alignment horizontal="left" vertical="center"/>
    </xf>
    <xf numFmtId="0" fontId="66" fillId="34" borderId="4" xfId="60" applyFont="1" applyFill="1" applyBorder="1" applyAlignment="1">
      <alignment horizontal="center" vertical="center" textRotation="255"/>
    </xf>
    <xf numFmtId="0" fontId="66" fillId="34" borderId="7" xfId="60" applyFont="1" applyFill="1" applyBorder="1" applyAlignment="1">
      <alignment horizontal="center" vertical="center" textRotation="255"/>
    </xf>
    <xf numFmtId="0" fontId="66" fillId="34" borderId="9" xfId="60" applyFont="1" applyFill="1" applyBorder="1" applyAlignment="1">
      <alignment horizontal="center" vertical="center" textRotation="255"/>
    </xf>
    <xf numFmtId="0" fontId="61" fillId="34" borderId="32" xfId="60" applyFont="1" applyFill="1" applyBorder="1" applyAlignment="1">
      <alignment horizontal="left" vertical="center"/>
    </xf>
    <xf numFmtId="0" fontId="61" fillId="34" borderId="13" xfId="60" applyFont="1" applyFill="1" applyBorder="1" applyAlignment="1">
      <alignment horizontal="left" vertical="center"/>
    </xf>
    <xf numFmtId="0" fontId="61" fillId="34" borderId="71" xfId="60" applyFont="1" applyFill="1" applyBorder="1" applyAlignment="1">
      <alignment horizontal="left" vertical="center"/>
    </xf>
    <xf numFmtId="0" fontId="61" fillId="34" borderId="96" xfId="60" applyFont="1" applyFill="1" applyBorder="1" applyAlignment="1">
      <alignment horizontal="left" vertical="center"/>
    </xf>
    <xf numFmtId="0" fontId="61" fillId="34" borderId="12" xfId="60" applyFont="1" applyFill="1" applyBorder="1" applyAlignment="1">
      <alignment horizontal="left" vertical="center"/>
    </xf>
    <xf numFmtId="0" fontId="60" fillId="2" borderId="0" xfId="60" applyFont="1" applyFill="1" applyAlignment="1">
      <alignment horizontal="left" vertical="top"/>
    </xf>
    <xf numFmtId="0" fontId="60" fillId="2" borderId="0" xfId="60" applyFont="1" applyFill="1" applyAlignment="1">
      <alignment horizontal="left" vertical="top" wrapText="1"/>
    </xf>
    <xf numFmtId="0" fontId="61" fillId="2" borderId="61" xfId="60" applyFont="1" applyFill="1" applyBorder="1" applyAlignment="1">
      <alignment horizontal="center" vertical="center"/>
    </xf>
    <xf numFmtId="0" fontId="61" fillId="2" borderId="6" xfId="60" applyFont="1" applyFill="1" applyBorder="1" applyAlignment="1">
      <alignment horizontal="center" vertical="center"/>
    </xf>
    <xf numFmtId="0" fontId="61" fillId="2" borderId="47" xfId="60" applyFont="1" applyFill="1" applyBorder="1" applyAlignment="1">
      <alignment horizontal="center" vertical="center"/>
    </xf>
    <xf numFmtId="0" fontId="61" fillId="2" borderId="11" xfId="60" applyFont="1" applyFill="1" applyBorder="1" applyAlignment="1">
      <alignment horizontal="center" vertical="center"/>
    </xf>
    <xf numFmtId="0" fontId="61" fillId="2" borderId="5" xfId="60" applyFont="1" applyFill="1" applyBorder="1" applyAlignment="1">
      <alignment horizontal="center" vertical="center"/>
    </xf>
    <xf numFmtId="0" fontId="61" fillId="2" borderId="10" xfId="60" applyFont="1" applyFill="1" applyBorder="1" applyAlignment="1">
      <alignment horizontal="center" vertical="center"/>
    </xf>
    <xf numFmtId="0" fontId="61" fillId="2" borderId="69" xfId="60" applyFont="1" applyFill="1" applyBorder="1" applyAlignment="1">
      <alignment horizontal="center" vertical="center"/>
    </xf>
    <xf numFmtId="0" fontId="61" fillId="2" borderId="48" xfId="60" applyFont="1" applyFill="1" applyBorder="1" applyAlignment="1">
      <alignment horizontal="center" vertical="center"/>
    </xf>
    <xf numFmtId="0" fontId="83" fillId="2" borderId="0" xfId="60" applyFont="1" applyFill="1" applyAlignment="1">
      <alignment horizontal="left" vertical="center"/>
    </xf>
    <xf numFmtId="0" fontId="62" fillId="2" borderId="10" xfId="60" applyFont="1" applyFill="1" applyBorder="1" applyAlignment="1">
      <alignment horizontal="left" vertical="center" wrapText="1"/>
    </xf>
    <xf numFmtId="0" fontId="59" fillId="2" borderId="0" xfId="60" applyFont="1" applyFill="1" applyAlignment="1">
      <alignment horizontal="left" wrapText="1"/>
    </xf>
    <xf numFmtId="0" fontId="61" fillId="2" borderId="13" xfId="60" applyFont="1" applyFill="1" applyBorder="1" applyAlignment="1">
      <alignment horizontal="center" vertical="center"/>
    </xf>
    <xf numFmtId="49" fontId="60" fillId="2" borderId="37" xfId="60" applyNumberFormat="1" applyFont="1" applyFill="1" applyBorder="1" applyAlignment="1">
      <alignment horizontal="center" vertical="center" wrapText="1"/>
    </xf>
    <xf numFmtId="49" fontId="60" fillId="2" borderId="38" xfId="60" applyNumberFormat="1" applyFont="1" applyFill="1" applyBorder="1" applyAlignment="1">
      <alignment horizontal="center" vertical="center" wrapText="1"/>
    </xf>
    <xf numFmtId="49" fontId="60" fillId="2" borderId="37" xfId="60" applyNumberFormat="1" applyFont="1" applyFill="1" applyBorder="1" applyAlignment="1">
      <alignment horizontal="center" vertical="center"/>
    </xf>
    <xf numFmtId="49" fontId="60" fillId="2" borderId="38" xfId="60" applyNumberFormat="1" applyFont="1" applyFill="1" applyBorder="1" applyAlignment="1">
      <alignment horizontal="center" vertical="center"/>
    </xf>
    <xf numFmtId="0" fontId="61" fillId="34" borderId="3" xfId="60" applyFont="1" applyFill="1" applyBorder="1" applyAlignment="1">
      <alignment horizontal="left" vertical="center"/>
    </xf>
    <xf numFmtId="0" fontId="61" fillId="34" borderId="21" xfId="60" applyFont="1" applyFill="1" applyBorder="1" applyAlignment="1">
      <alignment horizontal="left" vertical="center"/>
    </xf>
    <xf numFmtId="0" fontId="67" fillId="36" borderId="1" xfId="62" applyFont="1" applyFill="1" applyBorder="1" applyAlignment="1" applyProtection="1">
      <alignment horizontal="center" vertical="center"/>
      <protection locked="0"/>
    </xf>
    <xf numFmtId="0" fontId="67" fillId="38" borderId="3" xfId="62" applyFont="1" applyFill="1" applyBorder="1" applyAlignment="1" applyProtection="1">
      <alignment horizontal="center" vertical="center"/>
      <protection locked="0"/>
    </xf>
    <xf numFmtId="0" fontId="67" fillId="38" borderId="2" xfId="62" applyFont="1" applyFill="1" applyBorder="1" applyAlignment="1" applyProtection="1">
      <alignment horizontal="center" vertical="center"/>
      <protection locked="0"/>
    </xf>
    <xf numFmtId="0" fontId="67" fillId="37" borderId="1" xfId="62" applyFont="1" applyFill="1" applyBorder="1" applyAlignment="1" applyProtection="1">
      <alignment horizontal="center" vertical="center"/>
      <protection locked="0"/>
    </xf>
    <xf numFmtId="0" fontId="67" fillId="37" borderId="2" xfId="62" applyFont="1" applyFill="1" applyBorder="1" applyAlignment="1" applyProtection="1">
      <alignment horizontal="center" vertical="center"/>
      <protection locked="0"/>
    </xf>
    <xf numFmtId="0" fontId="67" fillId="2" borderId="1" xfId="62" applyFont="1" applyFill="1" applyBorder="1" applyAlignment="1">
      <alignment horizontal="center" vertical="center"/>
    </xf>
    <xf numFmtId="0" fontId="67" fillId="2" borderId="2" xfId="62" applyFont="1" applyFill="1" applyBorder="1" applyAlignment="1">
      <alignment horizontal="center" vertical="center"/>
    </xf>
    <xf numFmtId="0" fontId="67" fillId="37" borderId="3" xfId="62" applyFont="1" applyFill="1" applyBorder="1" applyAlignment="1" applyProtection="1">
      <alignment horizontal="center" vertical="center"/>
      <protection locked="0"/>
    </xf>
    <xf numFmtId="38" fontId="67" fillId="2" borderId="0" xfId="63" applyFont="1" applyFill="1" applyBorder="1" applyAlignment="1" applyProtection="1">
      <alignment horizontal="center" vertical="center"/>
    </xf>
    <xf numFmtId="0" fontId="68" fillId="36" borderId="0" xfId="62" applyFont="1" applyFill="1" applyAlignment="1" applyProtection="1">
      <alignment horizontal="center" vertical="center"/>
      <protection locked="0"/>
    </xf>
    <xf numFmtId="0" fontId="68" fillId="38" borderId="0" xfId="62" applyFont="1" applyFill="1" applyAlignment="1" applyProtection="1">
      <alignment horizontal="center" vertical="center"/>
      <protection locked="0"/>
    </xf>
    <xf numFmtId="0" fontId="68" fillId="37" borderId="0" xfId="62" applyFont="1" applyFill="1" applyAlignment="1" applyProtection="1">
      <alignment horizontal="center" vertical="center"/>
      <protection locked="0"/>
    </xf>
    <xf numFmtId="0" fontId="68" fillId="0" borderId="0" xfId="62" applyFont="1" applyFill="1" applyAlignment="1">
      <alignment horizontal="center" vertical="center"/>
    </xf>
    <xf numFmtId="20" fontId="67" fillId="37" borderId="1" xfId="62" applyNumberFormat="1" applyFont="1" applyFill="1" applyBorder="1" applyAlignment="1" applyProtection="1">
      <alignment horizontal="center" vertical="center"/>
      <protection locked="0"/>
    </xf>
    <xf numFmtId="20" fontId="67" fillId="37" borderId="3" xfId="62" applyNumberFormat="1" applyFont="1" applyFill="1" applyBorder="1" applyAlignment="1" applyProtection="1">
      <alignment horizontal="center" vertical="center"/>
      <protection locked="0"/>
    </xf>
    <xf numFmtId="20" fontId="67" fillId="37" borderId="2" xfId="62" applyNumberFormat="1" applyFont="1" applyFill="1" applyBorder="1" applyAlignment="1" applyProtection="1">
      <alignment horizontal="center" vertical="center"/>
      <protection locked="0"/>
    </xf>
    <xf numFmtId="4" fontId="67" fillId="0" borderId="1" xfId="62" applyNumberFormat="1" applyFont="1" applyBorder="1" applyAlignment="1">
      <alignment horizontal="center" vertical="center"/>
    </xf>
    <xf numFmtId="4" fontId="67" fillId="0" borderId="2" xfId="62" applyNumberFormat="1" applyFont="1" applyBorder="1" applyAlignment="1">
      <alignment horizontal="center" vertical="center"/>
    </xf>
    <xf numFmtId="0" fontId="67" fillId="0" borderId="4" xfId="62" applyFont="1" applyBorder="1" applyAlignment="1">
      <alignment horizontal="center" vertical="center"/>
    </xf>
    <xf numFmtId="0" fontId="67" fillId="0" borderId="7" xfId="62" applyFont="1" applyBorder="1" applyAlignment="1">
      <alignment horizontal="center" vertical="center"/>
    </xf>
    <xf numFmtId="0" fontId="67" fillId="0" borderId="9" xfId="62" applyFont="1" applyBorder="1" applyAlignment="1">
      <alignment horizontal="center" vertical="center"/>
    </xf>
    <xf numFmtId="0" fontId="67" fillId="0" borderId="57" xfId="62" applyFont="1" applyBorder="1" applyAlignment="1">
      <alignment horizontal="center" vertical="center" wrapText="1"/>
    </xf>
    <xf numFmtId="0" fontId="67" fillId="0" borderId="5" xfId="62" applyFont="1" applyBorder="1" applyAlignment="1">
      <alignment horizontal="center" vertical="center" wrapText="1"/>
    </xf>
    <xf numFmtId="0" fontId="67" fillId="0" borderId="69" xfId="62" applyFont="1" applyBorder="1" applyAlignment="1">
      <alignment horizontal="center" vertical="center" wrapText="1"/>
    </xf>
    <xf numFmtId="0" fontId="67" fillId="0" borderId="18" xfId="62" applyFont="1" applyBorder="1" applyAlignment="1">
      <alignment horizontal="center" vertical="center" wrapText="1"/>
    </xf>
    <xf numFmtId="0" fontId="67" fillId="0" borderId="0" xfId="62" applyFont="1" applyBorder="1" applyAlignment="1">
      <alignment horizontal="center" vertical="center" wrapText="1"/>
    </xf>
    <xf numFmtId="0" fontId="67" fillId="0" borderId="34" xfId="62" applyFont="1" applyBorder="1" applyAlignment="1">
      <alignment horizontal="center" vertical="center" wrapText="1"/>
    </xf>
    <xf numFmtId="0" fontId="67" fillId="0" borderId="30" xfId="62" applyFont="1" applyBorder="1" applyAlignment="1">
      <alignment horizontal="center" vertical="center" wrapText="1"/>
    </xf>
    <xf numFmtId="0" fontId="67" fillId="0" borderId="10" xfId="62" applyFont="1" applyBorder="1" applyAlignment="1">
      <alignment horizontal="center" vertical="center" wrapText="1"/>
    </xf>
    <xf numFmtId="0" fontId="67" fillId="0" borderId="48" xfId="62" applyFont="1" applyBorder="1" applyAlignment="1">
      <alignment horizontal="center" vertical="center" wrapText="1"/>
    </xf>
    <xf numFmtId="0" fontId="71" fillId="0" borderId="56" xfId="62" applyFont="1" applyBorder="1" applyAlignment="1">
      <alignment horizontal="center" vertical="center" wrapText="1"/>
    </xf>
    <xf numFmtId="0" fontId="71" fillId="0" borderId="43" xfId="62" applyFont="1" applyBorder="1" applyAlignment="1">
      <alignment horizontal="center" vertical="center" wrapText="1"/>
    </xf>
    <xf numFmtId="0" fontId="71" fillId="0" borderId="46" xfId="62" applyFont="1" applyBorder="1" applyAlignment="1">
      <alignment horizontal="center" vertical="center" wrapText="1"/>
    </xf>
    <xf numFmtId="0" fontId="67" fillId="0" borderId="61" xfId="62" applyFont="1" applyBorder="1" applyAlignment="1">
      <alignment horizontal="center" vertical="center" wrapText="1"/>
    </xf>
    <xf numFmtId="0" fontId="67" fillId="0" borderId="33" xfId="62" applyFont="1" applyBorder="1" applyAlignment="1">
      <alignment horizontal="center" vertical="center" wrapText="1"/>
    </xf>
    <xf numFmtId="0" fontId="67" fillId="0" borderId="47" xfId="62" applyFont="1" applyBorder="1" applyAlignment="1">
      <alignment horizontal="center" vertical="center" wrapText="1"/>
    </xf>
    <xf numFmtId="0" fontId="67" fillId="0" borderId="6" xfId="62" applyFont="1" applyBorder="1" applyAlignment="1">
      <alignment horizontal="center" vertical="center" wrapText="1"/>
    </xf>
    <xf numFmtId="0" fontId="67" fillId="0" borderId="8" xfId="62" applyFont="1" applyBorder="1" applyAlignment="1">
      <alignment horizontal="center" vertical="center" wrapText="1"/>
    </xf>
    <xf numFmtId="0" fontId="67" fillId="0" borderId="11" xfId="62" applyFont="1" applyBorder="1" applyAlignment="1">
      <alignment horizontal="center" vertical="center" wrapText="1"/>
    </xf>
    <xf numFmtId="0" fontId="71" fillId="0" borderId="57" xfId="62" applyFont="1" applyBorder="1" applyAlignment="1">
      <alignment horizontal="center" vertical="center" wrapText="1"/>
    </xf>
    <xf numFmtId="0" fontId="71" fillId="0" borderId="5" xfId="62" applyFont="1" applyBorder="1" applyAlignment="1">
      <alignment horizontal="center" vertical="center" wrapText="1"/>
    </xf>
    <xf numFmtId="0" fontId="71" fillId="0" borderId="6" xfId="62" applyFont="1" applyBorder="1" applyAlignment="1">
      <alignment horizontal="center" vertical="center" wrapText="1"/>
    </xf>
    <xf numFmtId="0" fontId="71" fillId="0" borderId="18" xfId="62" applyFont="1" applyBorder="1" applyAlignment="1">
      <alignment horizontal="center" vertical="center" wrapText="1"/>
    </xf>
    <xf numFmtId="0" fontId="71" fillId="0" borderId="0" xfId="62" applyFont="1" applyBorder="1" applyAlignment="1">
      <alignment horizontal="center" vertical="center" wrapText="1"/>
    </xf>
    <xf numFmtId="0" fontId="71" fillId="0" borderId="8" xfId="62" applyFont="1" applyBorder="1" applyAlignment="1">
      <alignment horizontal="center" vertical="center" wrapText="1"/>
    </xf>
    <xf numFmtId="0" fontId="71" fillId="0" borderId="30" xfId="62" applyFont="1" applyBorder="1" applyAlignment="1">
      <alignment horizontal="center" vertical="center" wrapText="1"/>
    </xf>
    <xf numFmtId="0" fontId="71" fillId="0" borderId="10" xfId="62" applyFont="1" applyBorder="1" applyAlignment="1">
      <alignment horizontal="center" vertical="center" wrapText="1"/>
    </xf>
    <xf numFmtId="0" fontId="71" fillId="0" borderId="11" xfId="62" applyFont="1" applyBorder="1" applyAlignment="1">
      <alignment horizontal="center" vertical="center" wrapText="1"/>
    </xf>
    <xf numFmtId="0" fontId="67" fillId="0" borderId="57" xfId="62" quotePrefix="1" applyFont="1" applyBorder="1" applyAlignment="1" applyProtection="1">
      <alignment horizontal="center" vertical="center"/>
    </xf>
    <xf numFmtId="0" fontId="67" fillId="0" borderId="5" xfId="62" applyFont="1" applyBorder="1" applyAlignment="1" applyProtection="1">
      <alignment horizontal="center" vertical="center"/>
    </xf>
    <xf numFmtId="0" fontId="67" fillId="0" borderId="6" xfId="62" applyFont="1" applyBorder="1" applyAlignment="1" applyProtection="1">
      <alignment horizontal="center" vertical="center"/>
    </xf>
    <xf numFmtId="0" fontId="67" fillId="0" borderId="14" xfId="62" applyFont="1" applyBorder="1" applyAlignment="1">
      <alignment horizontal="center" vertical="center" shrinkToFit="1"/>
    </xf>
    <xf numFmtId="0" fontId="67" fillId="0" borderId="19" xfId="62" applyFont="1" applyBorder="1" applyAlignment="1">
      <alignment horizontal="center" vertical="center" shrinkToFit="1"/>
    </xf>
    <xf numFmtId="0" fontId="67" fillId="36" borderId="57" xfId="62" applyFont="1" applyFill="1" applyBorder="1" applyAlignment="1" applyProtection="1">
      <alignment horizontal="center" vertical="center"/>
      <protection locked="0"/>
    </xf>
    <xf numFmtId="0" fontId="67" fillId="36" borderId="5" xfId="62" applyFont="1" applyFill="1" applyBorder="1" applyAlignment="1" applyProtection="1">
      <alignment horizontal="center" vertical="center"/>
      <protection locked="0"/>
    </xf>
    <xf numFmtId="0" fontId="67" fillId="36" borderId="69" xfId="62" applyFont="1" applyFill="1" applyBorder="1" applyAlignment="1" applyProtection="1">
      <alignment horizontal="center" vertical="center"/>
      <protection locked="0"/>
    </xf>
    <xf numFmtId="0" fontId="67" fillId="36" borderId="18" xfId="62" applyFont="1" applyFill="1" applyBorder="1" applyAlignment="1" applyProtection="1">
      <alignment horizontal="center" vertical="center"/>
      <protection locked="0"/>
    </xf>
    <xf numFmtId="0" fontId="67" fillId="36" borderId="0" xfId="62" applyFont="1" applyFill="1" applyBorder="1" applyAlignment="1" applyProtection="1">
      <alignment horizontal="center" vertical="center"/>
      <protection locked="0"/>
    </xf>
    <xf numFmtId="0" fontId="67" fillId="36" borderId="34" xfId="62" applyFont="1" applyFill="1" applyBorder="1" applyAlignment="1" applyProtection="1">
      <alignment horizontal="center" vertical="center"/>
      <protection locked="0"/>
    </xf>
    <xf numFmtId="0" fontId="67" fillId="36" borderId="16" xfId="62" applyFont="1" applyFill="1" applyBorder="1" applyAlignment="1" applyProtection="1">
      <alignment horizontal="center" vertical="center"/>
      <protection locked="0"/>
    </xf>
    <xf numFmtId="0" fontId="67" fillId="36" borderId="71" xfId="62" applyFont="1" applyFill="1" applyBorder="1" applyAlignment="1" applyProtection="1">
      <alignment horizontal="center" vertical="center"/>
      <protection locked="0"/>
    </xf>
    <xf numFmtId="0" fontId="67" fillId="36" borderId="72" xfId="62" applyFont="1" applyFill="1" applyBorder="1" applyAlignment="1" applyProtection="1">
      <alignment horizontal="center" vertical="center"/>
      <protection locked="0"/>
    </xf>
    <xf numFmtId="0" fontId="67" fillId="36" borderId="56" xfId="62" applyFont="1" applyFill="1" applyBorder="1" applyAlignment="1" applyProtection="1">
      <alignment horizontal="center" vertical="center" wrapText="1"/>
      <protection locked="0"/>
    </xf>
    <xf numFmtId="0" fontId="67" fillId="38" borderId="43" xfId="62" applyFont="1" applyFill="1" applyBorder="1" applyAlignment="1" applyProtection="1">
      <alignment horizontal="center" vertical="center" wrapText="1"/>
      <protection locked="0"/>
    </xf>
    <xf numFmtId="0" fontId="67" fillId="36" borderId="40" xfId="62" applyFont="1" applyFill="1" applyBorder="1" applyAlignment="1" applyProtection="1">
      <alignment horizontal="center" vertical="center" shrinkToFit="1"/>
      <protection locked="0"/>
    </xf>
    <xf numFmtId="0" fontId="67" fillId="38" borderId="32" xfId="62" applyFont="1" applyFill="1" applyBorder="1" applyAlignment="1" applyProtection="1">
      <alignment horizontal="center" vertical="center" shrinkToFit="1"/>
      <protection locked="0"/>
    </xf>
    <xf numFmtId="0" fontId="67" fillId="38" borderId="41" xfId="62" applyFont="1" applyFill="1" applyBorder="1" applyAlignment="1" applyProtection="1">
      <alignment horizontal="center" vertical="center" shrinkToFit="1"/>
      <protection locked="0"/>
    </xf>
    <xf numFmtId="0" fontId="67" fillId="38" borderId="1" xfId="62" applyFont="1" applyFill="1" applyBorder="1" applyAlignment="1" applyProtection="1">
      <alignment horizontal="center" vertical="center" shrinkToFit="1"/>
      <protection locked="0"/>
    </xf>
    <xf numFmtId="0" fontId="67" fillId="38" borderId="3" xfId="62" applyFont="1" applyFill="1" applyBorder="1" applyAlignment="1" applyProtection="1">
      <alignment horizontal="center" vertical="center" shrinkToFit="1"/>
      <protection locked="0"/>
    </xf>
    <xf numFmtId="0" fontId="67" fillId="38" borderId="2" xfId="62" applyFont="1" applyFill="1" applyBorder="1" applyAlignment="1" applyProtection="1">
      <alignment horizontal="center" vertical="center" shrinkToFit="1"/>
      <protection locked="0"/>
    </xf>
    <xf numFmtId="0" fontId="67" fillId="37" borderId="61" xfId="62" applyFont="1" applyFill="1" applyBorder="1" applyAlignment="1" applyProtection="1">
      <alignment horizontal="center" vertical="center" wrapText="1"/>
      <protection locked="0"/>
    </xf>
    <xf numFmtId="0" fontId="67" fillId="37" borderId="5" xfId="62" applyFont="1" applyFill="1" applyBorder="1" applyAlignment="1" applyProtection="1">
      <alignment horizontal="center" vertical="center" wrapText="1"/>
      <protection locked="0"/>
    </xf>
    <xf numFmtId="0" fontId="67" fillId="37" borderId="6" xfId="62" applyFont="1" applyFill="1" applyBorder="1" applyAlignment="1" applyProtection="1">
      <alignment horizontal="center" vertical="center" wrapText="1"/>
      <protection locked="0"/>
    </xf>
    <xf numFmtId="0" fontId="67" fillId="37" borderId="33" xfId="62" applyFont="1" applyFill="1" applyBorder="1" applyAlignment="1" applyProtection="1">
      <alignment horizontal="center" vertical="center" wrapText="1"/>
      <protection locked="0"/>
    </xf>
    <xf numFmtId="0" fontId="67" fillId="37" borderId="0" xfId="62" applyFont="1" applyFill="1" applyBorder="1" applyAlignment="1" applyProtection="1">
      <alignment horizontal="center" vertical="center" wrapText="1"/>
      <protection locked="0"/>
    </xf>
    <xf numFmtId="0" fontId="67" fillId="37" borderId="8" xfId="62" applyFont="1" applyFill="1" applyBorder="1" applyAlignment="1" applyProtection="1">
      <alignment horizontal="center" vertical="center" wrapText="1"/>
      <protection locked="0"/>
    </xf>
    <xf numFmtId="0" fontId="72" fillId="0" borderId="118" xfId="62" applyFont="1" applyFill="1" applyBorder="1" applyAlignment="1">
      <alignment horizontal="center" vertical="center" wrapText="1"/>
    </xf>
    <xf numFmtId="0" fontId="72" fillId="0" borderId="70" xfId="62" applyFont="1" applyFill="1" applyBorder="1" applyAlignment="1">
      <alignment horizontal="center" vertical="center" wrapText="1"/>
    </xf>
    <xf numFmtId="0" fontId="72" fillId="0" borderId="119" xfId="62" applyFont="1" applyFill="1" applyBorder="1" applyAlignment="1">
      <alignment horizontal="center" vertical="center" wrapText="1"/>
    </xf>
    <xf numFmtId="0" fontId="80" fillId="2" borderId="57" xfId="62" applyFont="1" applyFill="1" applyBorder="1" applyAlignment="1">
      <alignment horizontal="center" vertical="center" wrapText="1"/>
    </xf>
    <xf numFmtId="0" fontId="80" fillId="2" borderId="69" xfId="62" applyFont="1" applyFill="1" applyBorder="1" applyAlignment="1">
      <alignment horizontal="center" vertical="center" wrapText="1"/>
    </xf>
    <xf numFmtId="0" fontId="80" fillId="2" borderId="18" xfId="62" applyFont="1" applyFill="1" applyBorder="1" applyAlignment="1">
      <alignment horizontal="center" vertical="center" wrapText="1"/>
    </xf>
    <xf numFmtId="0" fontId="80" fillId="2" borderId="34" xfId="62" applyFont="1" applyFill="1" applyBorder="1" applyAlignment="1">
      <alignment horizontal="center" vertical="center" wrapText="1"/>
    </xf>
    <xf numFmtId="0" fontId="80" fillId="2" borderId="30" xfId="62" applyFont="1" applyFill="1" applyBorder="1" applyAlignment="1">
      <alignment horizontal="center" vertical="center" wrapText="1"/>
    </xf>
    <xf numFmtId="0" fontId="80" fillId="2" borderId="48" xfId="62" applyFont="1" applyFill="1" applyBorder="1" applyAlignment="1">
      <alignment horizontal="center" vertical="center" wrapText="1"/>
    </xf>
    <xf numFmtId="0" fontId="80" fillId="2" borderId="61" xfId="62" applyFont="1" applyFill="1" applyBorder="1" applyAlignment="1">
      <alignment horizontal="center" vertical="center" wrapText="1"/>
    </xf>
    <xf numFmtId="0" fontId="80" fillId="2" borderId="6" xfId="62" applyFont="1" applyFill="1" applyBorder="1" applyAlignment="1">
      <alignment horizontal="center" vertical="center" wrapText="1"/>
    </xf>
    <xf numFmtId="0" fontId="80" fillId="2" borderId="33" xfId="62" applyFont="1" applyFill="1" applyBorder="1" applyAlignment="1">
      <alignment horizontal="center" vertical="center" wrapText="1"/>
    </xf>
    <xf numFmtId="0" fontId="80" fillId="2" borderId="8" xfId="62" applyFont="1" applyFill="1" applyBorder="1" applyAlignment="1">
      <alignment horizontal="center" vertical="center" wrapText="1"/>
    </xf>
    <xf numFmtId="0" fontId="80" fillId="2" borderId="47" xfId="62" applyFont="1" applyFill="1" applyBorder="1" applyAlignment="1">
      <alignment horizontal="center" vertical="center" wrapText="1"/>
    </xf>
    <xf numFmtId="0" fontId="80" fillId="2" borderId="11" xfId="62" applyFont="1" applyFill="1" applyBorder="1" applyAlignment="1">
      <alignment horizontal="center" vertical="center" wrapText="1"/>
    </xf>
    <xf numFmtId="0" fontId="70" fillId="0" borderId="57" xfId="62" applyFont="1" applyBorder="1" applyAlignment="1">
      <alignment horizontal="center" vertical="center" wrapText="1"/>
    </xf>
    <xf numFmtId="0" fontId="70" fillId="0" borderId="5" xfId="62" applyFont="1" applyBorder="1" applyAlignment="1">
      <alignment horizontal="center" vertical="center" wrapText="1"/>
    </xf>
    <xf numFmtId="0" fontId="70" fillId="0" borderId="6" xfId="62" applyFont="1" applyBorder="1" applyAlignment="1">
      <alignment horizontal="center" vertical="center" wrapText="1"/>
    </xf>
    <xf numFmtId="0" fontId="70" fillId="0" borderId="18" xfId="62" applyFont="1" applyBorder="1" applyAlignment="1">
      <alignment horizontal="center" vertical="center" wrapText="1"/>
    </xf>
    <xf numFmtId="0" fontId="70" fillId="0" borderId="0" xfId="62" applyFont="1" applyBorder="1" applyAlignment="1">
      <alignment horizontal="center" vertical="center" wrapText="1"/>
    </xf>
    <xf numFmtId="0" fontId="70" fillId="0" borderId="8" xfId="62" applyFont="1" applyBorder="1" applyAlignment="1">
      <alignment horizontal="center" vertical="center" wrapText="1"/>
    </xf>
    <xf numFmtId="0" fontId="70" fillId="0" borderId="30" xfId="62" applyFont="1" applyBorder="1" applyAlignment="1">
      <alignment horizontal="center" vertical="center" wrapText="1"/>
    </xf>
    <xf numFmtId="0" fontId="70" fillId="0" borderId="10" xfId="62" applyFont="1" applyBorder="1" applyAlignment="1">
      <alignment horizontal="center" vertical="center" wrapText="1"/>
    </xf>
    <xf numFmtId="0" fontId="70" fillId="0" borderId="11" xfId="62" applyFont="1" applyBorder="1" applyAlignment="1">
      <alignment horizontal="center" vertical="center" wrapText="1"/>
    </xf>
    <xf numFmtId="0" fontId="67" fillId="0" borderId="20" xfId="62" applyFont="1" applyBorder="1" applyAlignment="1">
      <alignment horizontal="center" vertical="center"/>
    </xf>
    <xf numFmtId="0" fontId="67" fillId="0" borderId="3" xfId="62" applyFont="1" applyBorder="1" applyAlignment="1">
      <alignment horizontal="center" vertical="center"/>
    </xf>
    <xf numFmtId="0" fontId="67" fillId="0" borderId="21" xfId="62" applyFont="1" applyBorder="1" applyAlignment="1">
      <alignment horizontal="center" vertical="center"/>
    </xf>
    <xf numFmtId="0" fontId="67" fillId="2" borderId="20" xfId="62" applyFont="1" applyFill="1" applyBorder="1" applyAlignment="1">
      <alignment horizontal="center" vertical="center"/>
    </xf>
    <xf numFmtId="0" fontId="67" fillId="2" borderId="3" xfId="62" applyFont="1" applyFill="1" applyBorder="1" applyAlignment="1">
      <alignment horizontal="center" vertical="center"/>
    </xf>
    <xf numFmtId="0" fontId="67" fillId="2" borderId="21" xfId="62" applyFont="1" applyFill="1" applyBorder="1" applyAlignment="1">
      <alignment horizontal="center" vertical="center"/>
    </xf>
    <xf numFmtId="1" fontId="67" fillId="2" borderId="123" xfId="62" applyNumberFormat="1" applyFont="1" applyFill="1" applyBorder="1" applyAlignment="1">
      <alignment horizontal="center" vertical="center" wrapText="1"/>
    </xf>
    <xf numFmtId="1" fontId="67" fillId="2" borderId="124" xfId="62" applyNumberFormat="1" applyFont="1" applyFill="1" applyBorder="1" applyAlignment="1">
      <alignment horizontal="center" vertical="center" wrapText="1"/>
    </xf>
    <xf numFmtId="1" fontId="67" fillId="2" borderId="125" xfId="62" applyNumberFormat="1" applyFont="1" applyFill="1" applyBorder="1" applyAlignment="1">
      <alignment horizontal="center" vertical="center" wrapText="1"/>
    </xf>
    <xf numFmtId="1" fontId="67" fillId="2" borderId="126" xfId="62" applyNumberFormat="1" applyFont="1" applyFill="1" applyBorder="1" applyAlignment="1">
      <alignment horizontal="center" vertical="center" wrapText="1"/>
    </xf>
    <xf numFmtId="0" fontId="67" fillId="37" borderId="57" xfId="62" applyFont="1" applyFill="1" applyBorder="1" applyAlignment="1" applyProtection="1">
      <alignment horizontal="left" vertical="center" wrapText="1"/>
      <protection locked="0"/>
    </xf>
    <xf numFmtId="0" fontId="67" fillId="37" borderId="5" xfId="62" applyFont="1" applyFill="1" applyBorder="1" applyAlignment="1" applyProtection="1">
      <alignment horizontal="left" vertical="center" wrapText="1"/>
      <protection locked="0"/>
    </xf>
    <xf numFmtId="0" fontId="67" fillId="37" borderId="6" xfId="62" applyFont="1" applyFill="1" applyBorder="1" applyAlignment="1" applyProtection="1">
      <alignment horizontal="left" vertical="center" wrapText="1"/>
      <protection locked="0"/>
    </xf>
    <xf numFmtId="0" fontId="67" fillId="37" borderId="18" xfId="62" applyFont="1" applyFill="1" applyBorder="1" applyAlignment="1" applyProtection="1">
      <alignment horizontal="left" vertical="center" wrapText="1"/>
      <protection locked="0"/>
    </xf>
    <xf numFmtId="0" fontId="67" fillId="37" borderId="0" xfId="62" applyFont="1" applyFill="1" applyBorder="1" applyAlignment="1" applyProtection="1">
      <alignment horizontal="left" vertical="center" wrapText="1"/>
      <protection locked="0"/>
    </xf>
    <xf numFmtId="0" fontId="67" fillId="37" borderId="8" xfId="62" applyFont="1" applyFill="1" applyBorder="1" applyAlignment="1" applyProtection="1">
      <alignment horizontal="left" vertical="center" wrapText="1"/>
      <protection locked="0"/>
    </xf>
    <xf numFmtId="0" fontId="67" fillId="37" borderId="16" xfId="62" applyFont="1" applyFill="1" applyBorder="1" applyAlignment="1" applyProtection="1">
      <alignment horizontal="left" vertical="center" wrapText="1"/>
      <protection locked="0"/>
    </xf>
    <xf numFmtId="0" fontId="67" fillId="37" borderId="71" xfId="62" applyFont="1" applyFill="1" applyBorder="1" applyAlignment="1" applyProtection="1">
      <alignment horizontal="left" vertical="center" wrapText="1"/>
      <protection locked="0"/>
    </xf>
    <xf numFmtId="0" fontId="67" fillId="37" borderId="96" xfId="62" applyFont="1" applyFill="1" applyBorder="1" applyAlignment="1" applyProtection="1">
      <alignment horizontal="left" vertical="center" wrapText="1"/>
      <protection locked="0"/>
    </xf>
    <xf numFmtId="0" fontId="72" fillId="0" borderId="104" xfId="62" applyFont="1" applyFill="1" applyBorder="1" applyAlignment="1">
      <alignment horizontal="center" vertical="center" wrapText="1"/>
    </xf>
    <xf numFmtId="0" fontId="72" fillId="0" borderId="65" xfId="62" applyFont="1" applyFill="1" applyBorder="1" applyAlignment="1">
      <alignment horizontal="center" vertical="center" wrapText="1"/>
    </xf>
    <xf numFmtId="0" fontId="72" fillId="0" borderId="105" xfId="62" applyFont="1" applyFill="1" applyBorder="1" applyAlignment="1">
      <alignment horizontal="center" vertical="center" wrapText="1"/>
    </xf>
    <xf numFmtId="180" fontId="67" fillId="2" borderId="104" xfId="62" applyNumberFormat="1" applyFont="1" applyFill="1" applyBorder="1" applyAlignment="1">
      <alignment horizontal="center" vertical="center" wrapText="1"/>
    </xf>
    <xf numFmtId="180" fontId="67" fillId="2" borderId="68" xfId="62" applyNumberFormat="1" applyFont="1" applyFill="1" applyBorder="1" applyAlignment="1">
      <alignment horizontal="center" vertical="center" wrapText="1"/>
    </xf>
    <xf numFmtId="180" fontId="67" fillId="2" borderId="66" xfId="62" applyNumberFormat="1" applyFont="1" applyFill="1" applyBorder="1" applyAlignment="1">
      <alignment horizontal="center" vertical="center" wrapText="1"/>
    </xf>
    <xf numFmtId="180" fontId="67" fillId="2" borderId="105" xfId="62" applyNumberFormat="1" applyFont="1" applyFill="1" applyBorder="1" applyAlignment="1">
      <alignment horizontal="center" vertical="center" wrapText="1"/>
    </xf>
    <xf numFmtId="0" fontId="81" fillId="0" borderId="106" xfId="62" applyFont="1" applyFill="1" applyBorder="1" applyAlignment="1">
      <alignment horizontal="center" vertical="center" wrapText="1"/>
    </xf>
    <xf numFmtId="0" fontId="81" fillId="0" borderId="107" xfId="62" applyFont="1" applyFill="1" applyBorder="1" applyAlignment="1">
      <alignment horizontal="center" vertical="center" wrapText="1"/>
    </xf>
    <xf numFmtId="0" fontId="81" fillId="0" borderId="110" xfId="62" applyFont="1" applyFill="1" applyBorder="1" applyAlignment="1">
      <alignment horizontal="center" vertical="center" wrapText="1"/>
    </xf>
    <xf numFmtId="180" fontId="67" fillId="2" borderId="106" xfId="62" applyNumberFormat="1" applyFont="1" applyFill="1" applyBorder="1" applyAlignment="1">
      <alignment horizontal="center" vertical="center" wrapText="1"/>
    </xf>
    <xf numFmtId="180" fontId="67" fillId="2" borderId="108" xfId="62" applyNumberFormat="1" applyFont="1" applyFill="1" applyBorder="1" applyAlignment="1">
      <alignment horizontal="center" vertical="center" wrapText="1"/>
    </xf>
    <xf numFmtId="180" fontId="67" fillId="2" borderId="109" xfId="62" applyNumberFormat="1" applyFont="1" applyFill="1" applyBorder="1" applyAlignment="1">
      <alignment horizontal="center" vertical="center" wrapText="1"/>
    </xf>
    <xf numFmtId="180" fontId="67" fillId="2" borderId="110" xfId="62" applyNumberFormat="1" applyFont="1" applyFill="1" applyBorder="1" applyAlignment="1">
      <alignment horizontal="center" vertical="center" wrapText="1"/>
    </xf>
    <xf numFmtId="0" fontId="67" fillId="36" borderId="22" xfId="62" applyFont="1" applyFill="1" applyBorder="1" applyAlignment="1" applyProtection="1">
      <alignment horizontal="center" vertical="center"/>
      <protection locked="0"/>
    </xf>
    <xf numFmtId="0" fontId="67" fillId="36" borderId="91" xfId="62" applyFont="1" applyFill="1" applyBorder="1" applyAlignment="1" applyProtection="1">
      <alignment horizontal="center" vertical="center"/>
      <protection locked="0"/>
    </xf>
    <xf numFmtId="0" fontId="67" fillId="36" borderId="28" xfId="62" applyFont="1" applyFill="1" applyBorder="1" applyAlignment="1" applyProtection="1">
      <alignment horizontal="center" vertical="center"/>
      <protection locked="0"/>
    </xf>
    <xf numFmtId="0" fontId="67" fillId="36" borderId="42" xfId="62" applyFont="1" applyFill="1" applyBorder="1" applyAlignment="1" applyProtection="1">
      <alignment horizontal="center" vertical="center" wrapText="1"/>
      <protection locked="0"/>
    </xf>
    <xf numFmtId="0" fontId="67" fillId="38" borderId="44" xfId="62" applyFont="1" applyFill="1" applyBorder="1" applyAlignment="1" applyProtection="1">
      <alignment horizontal="center" vertical="center" wrapText="1"/>
      <protection locked="0"/>
    </xf>
    <xf numFmtId="0" fontId="67" fillId="36" borderId="1" xfId="62" applyFont="1" applyFill="1" applyBorder="1" applyAlignment="1" applyProtection="1">
      <alignment horizontal="center" vertical="center" shrinkToFit="1"/>
      <protection locked="0"/>
    </xf>
    <xf numFmtId="0" fontId="67" fillId="37" borderId="27" xfId="62" applyFont="1" applyFill="1" applyBorder="1" applyAlignment="1" applyProtection="1">
      <alignment horizontal="center" vertical="center" wrapText="1"/>
      <protection locked="0"/>
    </xf>
    <xf numFmtId="0" fontId="67" fillId="37" borderId="91" xfId="62" applyFont="1" applyFill="1" applyBorder="1" applyAlignment="1" applyProtection="1">
      <alignment horizontal="center" vertical="center" wrapText="1"/>
      <protection locked="0"/>
    </xf>
    <xf numFmtId="0" fontId="67" fillId="37" borderId="23" xfId="62" applyFont="1" applyFill="1" applyBorder="1" applyAlignment="1" applyProtection="1">
      <alignment horizontal="center" vertical="center" wrapText="1"/>
      <protection locked="0"/>
    </xf>
    <xf numFmtId="0" fontId="67" fillId="37" borderId="97" xfId="62" applyFont="1" applyFill="1" applyBorder="1" applyAlignment="1" applyProtection="1">
      <alignment horizontal="center" vertical="center" wrapText="1"/>
      <protection locked="0"/>
    </xf>
    <xf numFmtId="0" fontId="67" fillId="37" borderId="71" xfId="62" applyFont="1" applyFill="1" applyBorder="1" applyAlignment="1" applyProtection="1">
      <alignment horizontal="center" vertical="center" wrapText="1"/>
      <protection locked="0"/>
    </xf>
    <xf numFmtId="0" fontId="67" fillId="37" borderId="96" xfId="62" applyFont="1" applyFill="1" applyBorder="1" applyAlignment="1" applyProtection="1">
      <alignment horizontal="center" vertical="center" wrapText="1"/>
      <protection locked="0"/>
    </xf>
    <xf numFmtId="0" fontId="72" fillId="0" borderId="99" xfId="62" applyFont="1" applyFill="1" applyBorder="1" applyAlignment="1">
      <alignment horizontal="center" vertical="center" wrapText="1"/>
    </xf>
    <xf numFmtId="0" fontId="72" fillId="0" borderId="100" xfId="62" applyFont="1" applyFill="1" applyBorder="1" applyAlignment="1">
      <alignment horizontal="center" vertical="center" wrapText="1"/>
    </xf>
    <xf numFmtId="0" fontId="72" fillId="0" borderId="103" xfId="62" applyFont="1" applyFill="1" applyBorder="1" applyAlignment="1">
      <alignment horizontal="center" vertical="center" wrapText="1"/>
    </xf>
    <xf numFmtId="1" fontId="67" fillId="2" borderId="133" xfId="62" applyNumberFormat="1" applyFont="1" applyFill="1" applyBorder="1" applyAlignment="1">
      <alignment horizontal="center" vertical="center" wrapText="1"/>
    </xf>
    <xf numFmtId="1" fontId="67" fillId="2" borderId="134" xfId="62" applyNumberFormat="1" applyFont="1" applyFill="1" applyBorder="1" applyAlignment="1">
      <alignment horizontal="center" vertical="center" wrapText="1"/>
    </xf>
    <xf numFmtId="1" fontId="67" fillId="2" borderId="135" xfId="62" applyNumberFormat="1" applyFont="1" applyFill="1" applyBorder="1" applyAlignment="1">
      <alignment horizontal="center" vertical="center" wrapText="1"/>
    </xf>
    <xf numFmtId="1" fontId="67" fillId="2" borderId="136" xfId="62" applyNumberFormat="1" applyFont="1" applyFill="1" applyBorder="1" applyAlignment="1">
      <alignment horizontal="center" vertical="center" wrapText="1"/>
    </xf>
    <xf numFmtId="0" fontId="67" fillId="37" borderId="22" xfId="62" applyFont="1" applyFill="1" applyBorder="1" applyAlignment="1" applyProtection="1">
      <alignment horizontal="left" vertical="center" wrapText="1"/>
      <protection locked="0"/>
    </xf>
    <xf numFmtId="0" fontId="67" fillId="37" borderId="91" xfId="62" applyFont="1" applyFill="1" applyBorder="1" applyAlignment="1" applyProtection="1">
      <alignment horizontal="left" vertical="center" wrapText="1"/>
      <protection locked="0"/>
    </xf>
    <xf numFmtId="0" fontId="67" fillId="37" borderId="23" xfId="62" applyFont="1" applyFill="1" applyBorder="1" applyAlignment="1" applyProtection="1">
      <alignment horizontal="left" vertical="center" wrapText="1"/>
      <protection locked="0"/>
    </xf>
    <xf numFmtId="0" fontId="67" fillId="36" borderId="22" xfId="62" applyFont="1" applyFill="1" applyBorder="1" applyAlignment="1" applyProtection="1">
      <alignment horizontal="center" vertical="center" shrinkToFit="1"/>
      <protection locked="0"/>
    </xf>
    <xf numFmtId="0" fontId="67" fillId="36" borderId="91" xfId="62" applyFont="1" applyFill="1" applyBorder="1" applyAlignment="1" applyProtection="1">
      <alignment horizontal="center" vertical="center" shrinkToFit="1"/>
      <protection locked="0"/>
    </xf>
    <xf numFmtId="0" fontId="67" fillId="36" borderId="28" xfId="62" applyFont="1" applyFill="1" applyBorder="1" applyAlignment="1" applyProtection="1">
      <alignment horizontal="center" vertical="center" shrinkToFit="1"/>
      <protection locked="0"/>
    </xf>
    <xf numFmtId="0" fontId="67" fillId="36" borderId="18" xfId="62" applyFont="1" applyFill="1" applyBorder="1" applyAlignment="1" applyProtection="1">
      <alignment horizontal="center" vertical="center" shrinkToFit="1"/>
      <protection locked="0"/>
    </xf>
    <xf numFmtId="0" fontId="67" fillId="36" borderId="0" xfId="62" applyFont="1" applyFill="1" applyBorder="1" applyAlignment="1" applyProtection="1">
      <alignment horizontal="center" vertical="center" shrinkToFit="1"/>
      <protection locked="0"/>
    </xf>
    <xf numFmtId="0" fontId="67" fillId="36" borderId="34" xfId="62" applyFont="1" applyFill="1" applyBorder="1" applyAlignment="1" applyProtection="1">
      <alignment horizontal="center" vertical="center" shrinkToFit="1"/>
      <protection locked="0"/>
    </xf>
    <xf numFmtId="0" fontId="67" fillId="36" borderId="16" xfId="62" applyFont="1" applyFill="1" applyBorder="1" applyAlignment="1" applyProtection="1">
      <alignment horizontal="center" vertical="center" shrinkToFit="1"/>
      <protection locked="0"/>
    </xf>
    <xf numFmtId="0" fontId="67" fillId="36" borderId="71" xfId="62" applyFont="1" applyFill="1" applyBorder="1" applyAlignment="1" applyProtection="1">
      <alignment horizontal="center" vertical="center" shrinkToFit="1"/>
      <protection locked="0"/>
    </xf>
    <xf numFmtId="0" fontId="67" fillId="36" borderId="72" xfId="62" applyFont="1" applyFill="1" applyBorder="1" applyAlignment="1" applyProtection="1">
      <alignment horizontal="center" vertical="center" shrinkToFit="1"/>
      <protection locked="0"/>
    </xf>
    <xf numFmtId="0" fontId="70" fillId="0" borderId="71" xfId="62" applyFont="1" applyBorder="1" applyAlignment="1">
      <alignment horizontal="center" vertical="center"/>
    </xf>
    <xf numFmtId="0" fontId="70" fillId="0" borderId="96" xfId="62" applyFont="1" applyBorder="1" applyAlignment="1">
      <alignment horizontal="center" vertical="center"/>
    </xf>
    <xf numFmtId="0" fontId="70" fillId="0" borderId="3" xfId="62" applyFont="1" applyBorder="1" applyAlignment="1">
      <alignment horizontal="center" vertical="center"/>
    </xf>
    <xf numFmtId="0" fontId="70" fillId="0" borderId="21" xfId="62" applyFont="1" applyBorder="1" applyAlignment="1">
      <alignment horizontal="center" vertical="center"/>
    </xf>
    <xf numFmtId="0" fontId="70" fillId="37" borderId="38" xfId="62" applyFont="1" applyFill="1" applyBorder="1" applyAlignment="1" applyProtection="1">
      <alignment horizontal="center" vertical="center"/>
      <protection locked="0"/>
    </xf>
    <xf numFmtId="0" fontId="70" fillId="37" borderId="39" xfId="62" applyFont="1" applyFill="1" applyBorder="1" applyAlignment="1" applyProtection="1">
      <alignment horizontal="center" vertical="center"/>
      <protection locked="0"/>
    </xf>
    <xf numFmtId="0" fontId="67" fillId="0" borderId="95" xfId="62" applyFont="1" applyBorder="1" applyAlignment="1">
      <alignment horizontal="center" vertical="center" shrinkToFit="1"/>
    </xf>
    <xf numFmtId="0" fontId="67" fillId="38" borderId="46" xfId="62" applyFont="1" applyFill="1" applyBorder="1" applyAlignment="1" applyProtection="1">
      <alignment horizontal="center" vertical="center" wrapText="1"/>
      <protection locked="0"/>
    </xf>
    <xf numFmtId="0" fontId="67" fillId="38" borderId="37" xfId="62" applyFont="1" applyFill="1" applyBorder="1" applyAlignment="1" applyProtection="1">
      <alignment horizontal="center" vertical="center" shrinkToFit="1"/>
      <protection locked="0"/>
    </xf>
    <xf numFmtId="0" fontId="67" fillId="38" borderId="38" xfId="62" applyFont="1" applyFill="1" applyBorder="1" applyAlignment="1" applyProtection="1">
      <alignment horizontal="center" vertical="center" shrinkToFit="1"/>
      <protection locked="0"/>
    </xf>
    <xf numFmtId="0" fontId="67" fillId="38" borderId="36" xfId="62" applyFont="1" applyFill="1" applyBorder="1" applyAlignment="1" applyProtection="1">
      <alignment horizontal="center" vertical="center" shrinkToFit="1"/>
      <protection locked="0"/>
    </xf>
    <xf numFmtId="0" fontId="67" fillId="37" borderId="47" xfId="62" applyFont="1" applyFill="1" applyBorder="1" applyAlignment="1" applyProtection="1">
      <alignment horizontal="center" vertical="center" wrapText="1"/>
      <protection locked="0"/>
    </xf>
    <xf numFmtId="0" fontId="67" fillId="37" borderId="10" xfId="62" applyFont="1" applyFill="1" applyBorder="1" applyAlignment="1" applyProtection="1">
      <alignment horizontal="center" vertical="center" wrapText="1"/>
      <protection locked="0"/>
    </xf>
    <xf numFmtId="0" fontId="67" fillId="37" borderId="11" xfId="62" applyFont="1" applyFill="1" applyBorder="1" applyAlignment="1" applyProtection="1">
      <alignment horizontal="center" vertical="center" wrapText="1"/>
      <protection locked="0"/>
    </xf>
    <xf numFmtId="0" fontId="67" fillId="37" borderId="22" xfId="62" applyFont="1" applyFill="1" applyBorder="1" applyAlignment="1" applyProtection="1">
      <alignment horizontal="center" vertical="center" wrapText="1"/>
      <protection locked="0"/>
    </xf>
    <xf numFmtId="0" fontId="67" fillId="37" borderId="18" xfId="62" applyFont="1" applyFill="1" applyBorder="1" applyAlignment="1" applyProtection="1">
      <alignment horizontal="center" vertical="center" wrapText="1"/>
      <protection locked="0"/>
    </xf>
    <xf numFmtId="0" fontId="67" fillId="37" borderId="16" xfId="62" applyFont="1" applyFill="1" applyBorder="1" applyAlignment="1" applyProtection="1">
      <alignment horizontal="center" vertical="center" wrapText="1"/>
      <protection locked="0"/>
    </xf>
    <xf numFmtId="0" fontId="70" fillId="0" borderId="32" xfId="62" applyFont="1" applyFill="1" applyBorder="1" applyAlignment="1">
      <alignment horizontal="left" vertical="center" wrapText="1"/>
    </xf>
    <xf numFmtId="0" fontId="70" fillId="0" borderId="13" xfId="62" applyFont="1" applyFill="1" applyBorder="1" applyAlignment="1">
      <alignment horizontal="left" vertical="center" wrapText="1"/>
    </xf>
    <xf numFmtId="180" fontId="70" fillId="2" borderId="12" xfId="62" applyNumberFormat="1" applyFont="1" applyFill="1" applyBorder="1" applyAlignment="1">
      <alignment horizontal="center" vertical="center" wrapText="1"/>
    </xf>
    <xf numFmtId="180" fontId="70" fillId="2" borderId="41" xfId="62" applyNumberFormat="1" applyFont="1" applyFill="1" applyBorder="1" applyAlignment="1">
      <alignment horizontal="center" vertical="center" wrapText="1"/>
    </xf>
    <xf numFmtId="180" fontId="70" fillId="2" borderId="40" xfId="62" applyNumberFormat="1" applyFont="1" applyFill="1" applyBorder="1" applyAlignment="1">
      <alignment horizontal="center" vertical="center" wrapText="1"/>
    </xf>
    <xf numFmtId="180" fontId="70" fillId="2" borderId="13" xfId="62" applyNumberFormat="1" applyFont="1" applyFill="1" applyBorder="1" applyAlignment="1">
      <alignment horizontal="center" vertical="center" wrapText="1"/>
    </xf>
    <xf numFmtId="0" fontId="71" fillId="0" borderId="139" xfId="62" applyFont="1" applyBorder="1" applyAlignment="1">
      <alignment horizontal="center" vertical="center" wrapText="1"/>
    </xf>
    <xf numFmtId="0" fontId="71" fillId="0" borderId="140" xfId="62" applyFont="1" applyBorder="1" applyAlignment="1">
      <alignment horizontal="center" vertical="center" wrapText="1"/>
    </xf>
    <xf numFmtId="0" fontId="71" fillId="0" borderId="141" xfId="62" applyFont="1" applyBorder="1" applyAlignment="1">
      <alignment horizontal="center" vertical="center" wrapText="1"/>
    </xf>
    <xf numFmtId="0" fontId="71" fillId="0" borderId="142" xfId="62" applyFont="1" applyBorder="1" applyAlignment="1">
      <alignment horizontal="center" vertical="center" wrapText="1"/>
    </xf>
    <xf numFmtId="0" fontId="71" fillId="0" borderId="143" xfId="62" applyFont="1" applyBorder="1" applyAlignment="1">
      <alignment horizontal="center" vertical="center" wrapText="1"/>
    </xf>
    <xf numFmtId="0" fontId="71" fillId="0" borderId="144" xfId="62" applyFont="1" applyBorder="1" applyAlignment="1">
      <alignment horizontal="center" vertical="center" wrapText="1"/>
    </xf>
    <xf numFmtId="0" fontId="71" fillId="0" borderId="148" xfId="62" applyFont="1" applyBorder="1" applyAlignment="1">
      <alignment horizontal="center" vertical="center" wrapText="1"/>
    </xf>
    <xf numFmtId="0" fontId="71" fillId="0" borderId="149" xfId="62" applyFont="1" applyBorder="1" applyAlignment="1">
      <alignment horizontal="center" vertical="center" wrapText="1"/>
    </xf>
    <xf numFmtId="0" fontId="71" fillId="0" borderId="150" xfId="62" applyFont="1" applyBorder="1" applyAlignment="1">
      <alignment horizontal="center" vertical="center" wrapText="1"/>
    </xf>
    <xf numFmtId="0" fontId="70" fillId="0" borderId="3" xfId="62" applyFont="1" applyFill="1" applyBorder="1" applyAlignment="1">
      <alignment horizontal="left" vertical="center" wrapText="1"/>
    </xf>
    <xf numFmtId="0" fontId="70" fillId="0" borderId="21" xfId="62" applyFont="1" applyFill="1" applyBorder="1" applyAlignment="1">
      <alignment horizontal="left" vertical="center" wrapText="1"/>
    </xf>
    <xf numFmtId="180" fontId="70" fillId="2" borderId="22" xfId="62" applyNumberFormat="1" applyFont="1" applyFill="1" applyBorder="1" applyAlignment="1">
      <alignment horizontal="center" vertical="center" wrapText="1"/>
    </xf>
    <xf numFmtId="180" fontId="70" fillId="2" borderId="28" xfId="62" applyNumberFormat="1" applyFont="1" applyFill="1" applyBorder="1" applyAlignment="1">
      <alignment horizontal="center" vertical="center" wrapText="1"/>
    </xf>
    <xf numFmtId="180" fontId="70" fillId="2" borderId="27" xfId="62" applyNumberFormat="1" applyFont="1" applyFill="1" applyBorder="1" applyAlignment="1">
      <alignment horizontal="center" vertical="center" wrapText="1"/>
    </xf>
    <xf numFmtId="180" fontId="70" fillId="2" borderId="23" xfId="62" applyNumberFormat="1" applyFont="1" applyFill="1" applyBorder="1" applyAlignment="1">
      <alignment horizontal="center" vertical="center" wrapText="1"/>
    </xf>
    <xf numFmtId="180" fontId="71" fillId="2" borderId="145" xfId="62" applyNumberFormat="1" applyFont="1" applyFill="1" applyBorder="1" applyAlignment="1">
      <alignment horizontal="center" vertical="center" wrapText="1"/>
    </xf>
    <xf numFmtId="180" fontId="71" fillId="2" borderId="146" xfId="62" applyNumberFormat="1" applyFont="1" applyFill="1" applyBorder="1" applyAlignment="1">
      <alignment horizontal="center" vertical="center" wrapText="1"/>
    </xf>
    <xf numFmtId="180" fontId="71" fillId="2" borderId="147" xfId="62" applyNumberFormat="1" applyFont="1" applyFill="1" applyBorder="1" applyAlignment="1">
      <alignment horizontal="center" vertical="center" wrapText="1"/>
    </xf>
    <xf numFmtId="180" fontId="71" fillId="2" borderId="142" xfId="62" applyNumberFormat="1" applyFont="1" applyFill="1" applyBorder="1" applyAlignment="1">
      <alignment horizontal="center" vertical="center" wrapText="1"/>
    </xf>
    <xf numFmtId="180" fontId="71" fillId="2" borderId="143" xfId="62" applyNumberFormat="1" applyFont="1" applyFill="1" applyBorder="1" applyAlignment="1">
      <alignment horizontal="center" vertical="center" wrapText="1"/>
    </xf>
    <xf numFmtId="180" fontId="71" fillId="2" borderId="144" xfId="62" applyNumberFormat="1" applyFont="1" applyFill="1" applyBorder="1" applyAlignment="1">
      <alignment horizontal="center" vertical="center" wrapText="1"/>
    </xf>
    <xf numFmtId="180" fontId="71" fillId="2" borderId="148" xfId="62" applyNumberFormat="1" applyFont="1" applyFill="1" applyBorder="1" applyAlignment="1">
      <alignment horizontal="center" vertical="center" wrapText="1"/>
    </xf>
    <xf numFmtId="180" fontId="71" fillId="2" borderId="149" xfId="62" applyNumberFormat="1" applyFont="1" applyFill="1" applyBorder="1" applyAlignment="1">
      <alignment horizontal="center" vertical="center" wrapText="1"/>
    </xf>
    <xf numFmtId="180" fontId="71" fillId="2" borderId="150" xfId="62" applyNumberFormat="1" applyFont="1" applyFill="1" applyBorder="1" applyAlignment="1">
      <alignment horizontal="center" vertical="center" wrapText="1"/>
    </xf>
    <xf numFmtId="0" fontId="67" fillId="37" borderId="30" xfId="62" applyFont="1" applyFill="1" applyBorder="1" applyAlignment="1" applyProtection="1">
      <alignment horizontal="center" vertical="center" wrapText="1"/>
      <protection locked="0"/>
    </xf>
    <xf numFmtId="0" fontId="81" fillId="0" borderId="137" xfId="62" applyFont="1" applyFill="1" applyBorder="1" applyAlignment="1">
      <alignment horizontal="center" vertical="center" wrapText="1"/>
    </xf>
    <xf numFmtId="0" fontId="81" fillId="0" borderId="98" xfId="62" applyFont="1" applyFill="1" applyBorder="1" applyAlignment="1">
      <alignment horizontal="center" vertical="center" wrapText="1"/>
    </xf>
    <xf numFmtId="0" fontId="81" fillId="0" borderId="138" xfId="62" applyFont="1" applyFill="1" applyBorder="1" applyAlignment="1">
      <alignment horizontal="center" vertical="center" wrapText="1"/>
    </xf>
    <xf numFmtId="0" fontId="70" fillId="0" borderId="38" xfId="62" applyFont="1" applyFill="1" applyBorder="1" applyAlignment="1">
      <alignment horizontal="left" vertical="center" wrapText="1"/>
    </xf>
    <xf numFmtId="0" fontId="70" fillId="0" borderId="39" xfId="62" applyFont="1" applyFill="1" applyBorder="1" applyAlignment="1">
      <alignment horizontal="left" vertical="center" wrapText="1"/>
    </xf>
    <xf numFmtId="0" fontId="84" fillId="2" borderId="29" xfId="62" applyFont="1" applyFill="1" applyBorder="1" applyAlignment="1" applyProtection="1">
      <alignment horizontal="center" vertical="center"/>
    </xf>
    <xf numFmtId="0" fontId="71" fillId="2" borderId="0" xfId="62" applyFont="1" applyFill="1" applyBorder="1" applyAlignment="1">
      <alignment horizontal="left" vertical="center" indent="1"/>
    </xf>
    <xf numFmtId="0" fontId="67" fillId="36" borderId="56" xfId="0" applyFont="1" applyFill="1" applyBorder="1" applyAlignment="1" applyProtection="1">
      <alignment horizontal="center" vertical="center" wrapText="1"/>
      <protection locked="0"/>
    </xf>
    <xf numFmtId="0" fontId="67" fillId="38" borderId="43" xfId="0" applyFont="1" applyFill="1" applyBorder="1" applyAlignment="1" applyProtection="1">
      <alignment horizontal="center" vertical="center" wrapText="1"/>
      <protection locked="0"/>
    </xf>
    <xf numFmtId="0" fontId="67" fillId="36" borderId="40" xfId="0" applyFont="1" applyFill="1" applyBorder="1" applyAlignment="1" applyProtection="1">
      <alignment horizontal="center" vertical="center" shrinkToFit="1"/>
      <protection locked="0"/>
    </xf>
    <xf numFmtId="0" fontId="67" fillId="38" borderId="32" xfId="0" applyFont="1" applyFill="1" applyBorder="1" applyAlignment="1" applyProtection="1">
      <alignment horizontal="center" vertical="center" shrinkToFit="1"/>
      <protection locked="0"/>
    </xf>
    <xf numFmtId="0" fontId="67" fillId="38" borderId="41" xfId="0" applyFont="1" applyFill="1" applyBorder="1" applyAlignment="1" applyProtection="1">
      <alignment horizontal="center" vertical="center" shrinkToFit="1"/>
      <protection locked="0"/>
    </xf>
    <xf numFmtId="0" fontId="67" fillId="38" borderId="1" xfId="0" applyFont="1" applyFill="1" applyBorder="1" applyAlignment="1" applyProtection="1">
      <alignment horizontal="center" vertical="center" shrinkToFit="1"/>
      <protection locked="0"/>
    </xf>
    <xf numFmtId="0" fontId="67" fillId="38" borderId="3" xfId="0" applyFont="1" applyFill="1" applyBorder="1" applyAlignment="1" applyProtection="1">
      <alignment horizontal="center" vertical="center" shrinkToFit="1"/>
      <protection locked="0"/>
    </xf>
    <xf numFmtId="0" fontId="67" fillId="38" borderId="2" xfId="0" applyFont="1" applyFill="1" applyBorder="1" applyAlignment="1" applyProtection="1">
      <alignment horizontal="center" vertical="center" shrinkToFit="1"/>
      <protection locked="0"/>
    </xf>
    <xf numFmtId="0" fontId="67" fillId="37" borderId="61" xfId="0" applyFont="1" applyFill="1" applyBorder="1" applyAlignment="1" applyProtection="1">
      <alignment horizontal="center" vertical="center" wrapText="1"/>
      <protection locked="0"/>
    </xf>
    <xf numFmtId="0" fontId="67" fillId="37" borderId="5" xfId="0" applyFont="1" applyFill="1" applyBorder="1" applyAlignment="1" applyProtection="1">
      <alignment horizontal="center" vertical="center" wrapText="1"/>
      <protection locked="0"/>
    </xf>
    <xf numFmtId="0" fontId="67" fillId="37" borderId="6" xfId="0" applyFont="1" applyFill="1" applyBorder="1" applyAlignment="1" applyProtection="1">
      <alignment horizontal="center" vertical="center" wrapText="1"/>
      <protection locked="0"/>
    </xf>
    <xf numFmtId="0" fontId="67" fillId="37" borderId="33" xfId="0" applyFont="1" applyFill="1" applyBorder="1" applyAlignment="1" applyProtection="1">
      <alignment horizontal="center" vertical="center" wrapText="1"/>
      <protection locked="0"/>
    </xf>
    <xf numFmtId="0" fontId="67" fillId="37" borderId="0" xfId="0" applyFont="1" applyFill="1" applyBorder="1" applyAlignment="1" applyProtection="1">
      <alignment horizontal="center" vertical="center" wrapText="1"/>
      <protection locked="0"/>
    </xf>
    <xf numFmtId="0" fontId="67" fillId="37" borderId="8" xfId="0" applyFont="1" applyFill="1" applyBorder="1" applyAlignment="1" applyProtection="1">
      <alignment horizontal="center" vertical="center" wrapText="1"/>
      <protection locked="0"/>
    </xf>
    <xf numFmtId="0" fontId="67" fillId="36" borderId="42" xfId="0" applyFont="1" applyFill="1" applyBorder="1" applyAlignment="1" applyProtection="1">
      <alignment horizontal="center" vertical="center" wrapText="1"/>
      <protection locked="0"/>
    </xf>
    <xf numFmtId="0" fontId="67" fillId="38" borderId="44" xfId="0" applyFont="1" applyFill="1" applyBorder="1" applyAlignment="1" applyProtection="1">
      <alignment horizontal="center" vertical="center" wrapText="1"/>
      <protection locked="0"/>
    </xf>
    <xf numFmtId="0" fontId="67" fillId="36" borderId="1" xfId="0" applyFont="1" applyFill="1" applyBorder="1" applyAlignment="1" applyProtection="1">
      <alignment horizontal="center" vertical="center" shrinkToFit="1"/>
      <protection locked="0"/>
    </xf>
    <xf numFmtId="0" fontId="67" fillId="37" borderId="27" xfId="0" applyFont="1" applyFill="1" applyBorder="1" applyAlignment="1" applyProtection="1">
      <alignment horizontal="center" vertical="center" wrapText="1"/>
      <protection locked="0"/>
    </xf>
    <xf numFmtId="0" fontId="67" fillId="37" borderId="91" xfId="0" applyFont="1" applyFill="1" applyBorder="1" applyAlignment="1" applyProtection="1">
      <alignment horizontal="center" vertical="center" wrapText="1"/>
      <protection locked="0"/>
    </xf>
    <xf numFmtId="0" fontId="67" fillId="37" borderId="23" xfId="0" applyFont="1" applyFill="1" applyBorder="1" applyAlignment="1" applyProtection="1">
      <alignment horizontal="center" vertical="center" wrapText="1"/>
      <protection locked="0"/>
    </xf>
    <xf numFmtId="0" fontId="67" fillId="37" borderId="97" xfId="0" applyFont="1" applyFill="1" applyBorder="1" applyAlignment="1" applyProtection="1">
      <alignment horizontal="center" vertical="center" wrapText="1"/>
      <protection locked="0"/>
    </xf>
    <xf numFmtId="0" fontId="67" fillId="37" borderId="71" xfId="0" applyFont="1" applyFill="1" applyBorder="1" applyAlignment="1" applyProtection="1">
      <alignment horizontal="center" vertical="center" wrapText="1"/>
      <protection locked="0"/>
    </xf>
    <xf numFmtId="0" fontId="67" fillId="37" borderId="96" xfId="0" applyFont="1" applyFill="1" applyBorder="1" applyAlignment="1" applyProtection="1">
      <alignment horizontal="center" vertical="center" wrapText="1"/>
      <protection locked="0"/>
    </xf>
    <xf numFmtId="0" fontId="79" fillId="2" borderId="4" xfId="62" applyFont="1" applyFill="1" applyBorder="1" applyAlignment="1">
      <alignment horizontal="center" vertical="center"/>
    </xf>
    <xf numFmtId="0" fontId="79" fillId="2" borderId="7" xfId="62" applyFont="1" applyFill="1" applyBorder="1" applyAlignment="1">
      <alignment horizontal="center" vertical="center"/>
    </xf>
    <xf numFmtId="0" fontId="79" fillId="2" borderId="9" xfId="62" applyFont="1" applyFill="1" applyBorder="1" applyAlignment="1">
      <alignment horizontal="center" vertical="center"/>
    </xf>
    <xf numFmtId="0" fontId="12" fillId="0" borderId="0" xfId="0" applyFont="1" applyAlignment="1">
      <alignment horizontal="left"/>
    </xf>
    <xf numFmtId="0" fontId="11" fillId="0" borderId="0" xfId="0" applyFont="1" applyAlignment="1">
      <alignment horizontal="center"/>
    </xf>
    <xf numFmtId="0" fontId="12" fillId="0" borderId="5" xfId="0" applyFont="1" applyBorder="1" applyAlignment="1">
      <alignment horizontal="center" vertical="center"/>
    </xf>
    <xf numFmtId="0" fontId="12" fillId="0" borderId="10" xfId="0" applyFont="1" applyBorder="1" applyAlignment="1">
      <alignment horizontal="center" vertical="center"/>
    </xf>
    <xf numFmtId="0" fontId="12" fillId="0" borderId="62" xfId="0" applyFont="1" applyBorder="1" applyAlignment="1">
      <alignment horizontal="center" vertical="center"/>
    </xf>
    <xf numFmtId="0" fontId="12" fillId="0" borderId="63" xfId="0" applyFont="1" applyBorder="1" applyAlignment="1">
      <alignment horizontal="center" vertical="center"/>
    </xf>
    <xf numFmtId="20" fontId="12" fillId="0" borderId="18" xfId="0" applyNumberFormat="1" applyFont="1" applyBorder="1" applyAlignment="1">
      <alignment vertical="center"/>
    </xf>
    <xf numFmtId="0" fontId="12" fillId="0" borderId="30" xfId="0" applyFont="1" applyBorder="1" applyAlignment="1">
      <alignment vertical="center"/>
    </xf>
    <xf numFmtId="20" fontId="12" fillId="0" borderId="57" xfId="0" applyNumberFormat="1" applyFont="1" applyBorder="1" applyAlignment="1">
      <alignment vertical="center"/>
    </xf>
    <xf numFmtId="0" fontId="12" fillId="0" borderId="18" xfId="0" applyFont="1" applyBorder="1" applyAlignment="1">
      <alignment vertical="center"/>
    </xf>
    <xf numFmtId="0" fontId="8" fillId="0" borderId="22" xfId="58" applyBorder="1" applyAlignment="1">
      <alignment horizontal="left" vertical="center"/>
    </xf>
    <xf numFmtId="0" fontId="8" fillId="0" borderId="91" xfId="58" applyBorder="1" applyAlignment="1">
      <alignment horizontal="left" vertical="center"/>
    </xf>
    <xf numFmtId="0" fontId="8" fillId="0" borderId="28" xfId="58" applyBorder="1" applyAlignment="1">
      <alignment horizontal="left" vertical="center"/>
    </xf>
    <xf numFmtId="0" fontId="8" fillId="0" borderId="27" xfId="58" applyBorder="1" applyAlignment="1">
      <alignment horizontal="left" vertical="center"/>
    </xf>
    <xf numFmtId="0" fontId="8" fillId="0" borderId="23" xfId="58" applyBorder="1" applyAlignment="1">
      <alignment horizontal="left" vertical="center"/>
    </xf>
    <xf numFmtId="0" fontId="8" fillId="0" borderId="18" xfId="58" applyBorder="1" applyAlignment="1">
      <alignment horizontal="left" vertical="center"/>
    </xf>
    <xf numFmtId="0" fontId="8" fillId="0" borderId="0" xfId="58" applyBorder="1" applyAlignment="1">
      <alignment horizontal="left" vertical="center"/>
    </xf>
    <xf numFmtId="0" fontId="8" fillId="0" borderId="34" xfId="58" applyBorder="1" applyAlignment="1">
      <alignment horizontal="left" vertical="center"/>
    </xf>
    <xf numFmtId="0" fontId="8" fillId="0" borderId="33" xfId="58" applyBorder="1" applyAlignment="1">
      <alignment horizontal="left" vertical="center"/>
    </xf>
    <xf numFmtId="0" fontId="8" fillId="0" borderId="8" xfId="58" applyBorder="1" applyAlignment="1">
      <alignment horizontal="left" vertical="center"/>
    </xf>
    <xf numFmtId="0" fontId="8" fillId="0" borderId="30" xfId="58" applyBorder="1" applyAlignment="1">
      <alignment horizontal="left" vertical="center"/>
    </xf>
    <xf numFmtId="0" fontId="8" fillId="0" borderId="10" xfId="58" applyBorder="1" applyAlignment="1">
      <alignment horizontal="left" vertical="center"/>
    </xf>
    <xf numFmtId="0" fontId="8" fillId="0" borderId="11" xfId="58" applyBorder="1" applyAlignment="1">
      <alignment horizontal="left" vertical="center"/>
    </xf>
    <xf numFmtId="0" fontId="8" fillId="0" borderId="16" xfId="58" applyBorder="1" applyAlignment="1">
      <alignment horizontal="left" vertical="center"/>
    </xf>
    <xf numFmtId="0" fontId="8" fillId="0" borderId="71" xfId="58" applyBorder="1" applyAlignment="1">
      <alignment horizontal="left" vertical="center"/>
    </xf>
    <xf numFmtId="0" fontId="8" fillId="0" borderId="72" xfId="58" applyBorder="1" applyAlignment="1">
      <alignment horizontal="left" vertical="center"/>
    </xf>
    <xf numFmtId="0" fontId="8" fillId="0" borderId="106" xfId="58" applyBorder="1" applyAlignment="1">
      <alignment horizontal="center" vertical="center"/>
    </xf>
    <xf numFmtId="0" fontId="8" fillId="0" borderId="107" xfId="58" applyBorder="1" applyAlignment="1">
      <alignment horizontal="center" vertical="center"/>
    </xf>
    <xf numFmtId="0" fontId="8" fillId="0" borderId="108" xfId="58" applyBorder="1" applyAlignment="1">
      <alignment horizontal="center" vertical="center"/>
    </xf>
    <xf numFmtId="0" fontId="8" fillId="0" borderId="109" xfId="58" applyBorder="1" applyAlignment="1">
      <alignment horizontal="left" vertical="center"/>
    </xf>
    <xf numFmtId="0" fontId="8" fillId="0" borderId="107" xfId="58" applyBorder="1" applyAlignment="1">
      <alignment horizontal="left" vertical="center"/>
    </xf>
    <xf numFmtId="0" fontId="8" fillId="0" borderId="110" xfId="58" applyBorder="1" applyAlignment="1">
      <alignment horizontal="left" vertical="center"/>
    </xf>
    <xf numFmtId="0" fontId="8" fillId="0" borderId="20" xfId="58" applyBorder="1" applyAlignment="1">
      <alignment horizontal="center" vertical="center"/>
    </xf>
    <xf numFmtId="0" fontId="8" fillId="0" borderId="3" xfId="58" applyBorder="1" applyAlignment="1">
      <alignment horizontal="center" vertical="center"/>
    </xf>
    <xf numFmtId="0" fontId="8" fillId="0" borderId="2" xfId="58" applyBorder="1" applyAlignment="1">
      <alignment horizontal="center" vertical="center"/>
    </xf>
    <xf numFmtId="0" fontId="8" fillId="0" borderId="1" xfId="58" applyBorder="1" applyAlignment="1">
      <alignment horizontal="center" vertical="center"/>
    </xf>
    <xf numFmtId="0" fontId="8" fillId="0" borderId="21" xfId="58" applyBorder="1" applyAlignment="1">
      <alignment horizontal="center" vertical="center"/>
    </xf>
    <xf numFmtId="0" fontId="8" fillId="0" borderId="104" xfId="58" applyBorder="1" applyAlignment="1">
      <alignment horizontal="center" vertical="center"/>
    </xf>
    <xf numFmtId="0" fontId="8" fillId="0" borderId="65" xfId="58" applyBorder="1" applyAlignment="1">
      <alignment horizontal="center" vertical="center"/>
    </xf>
    <xf numFmtId="0" fontId="8" fillId="0" borderId="68" xfId="58" applyBorder="1" applyAlignment="1">
      <alignment horizontal="center" vertical="center"/>
    </xf>
    <xf numFmtId="0" fontId="8" fillId="0" borderId="66" xfId="58" applyBorder="1" applyAlignment="1">
      <alignment horizontal="left" vertical="center"/>
    </xf>
    <xf numFmtId="0" fontId="8" fillId="0" borderId="65" xfId="58" applyBorder="1" applyAlignment="1">
      <alignment horizontal="left" vertical="center"/>
    </xf>
    <xf numFmtId="0" fontId="8" fillId="0" borderId="105" xfId="58" applyBorder="1" applyAlignment="1">
      <alignment horizontal="left" vertical="center"/>
    </xf>
    <xf numFmtId="0" fontId="8" fillId="0" borderId="1" xfId="58" applyBorder="1" applyAlignment="1">
      <alignment horizontal="left" vertical="center"/>
    </xf>
    <xf numFmtId="0" fontId="8" fillId="0" borderId="3" xfId="58" applyBorder="1" applyAlignment="1">
      <alignment horizontal="left" vertical="center"/>
    </xf>
    <xf numFmtId="0" fontId="8" fillId="0" borderId="21" xfId="58" applyBorder="1" applyAlignment="1">
      <alignment horizontal="left" vertical="center"/>
    </xf>
    <xf numFmtId="0" fontId="8" fillId="0" borderId="99" xfId="58" applyBorder="1" applyAlignment="1">
      <alignment horizontal="center" vertical="center"/>
    </xf>
    <xf numFmtId="0" fontId="8" fillId="0" borderId="100" xfId="58" applyBorder="1" applyAlignment="1">
      <alignment horizontal="center" vertical="center"/>
    </xf>
    <xf numFmtId="0" fontId="8" fillId="0" borderId="101" xfId="58" applyBorder="1" applyAlignment="1">
      <alignment horizontal="center" vertical="center"/>
    </xf>
    <xf numFmtId="0" fontId="8" fillId="0" borderId="102" xfId="58" applyBorder="1" applyAlignment="1">
      <alignment horizontal="left" vertical="center"/>
    </xf>
    <xf numFmtId="0" fontId="8" fillId="0" borderId="100" xfId="58" applyBorder="1" applyAlignment="1">
      <alignment horizontal="left" vertical="center"/>
    </xf>
    <xf numFmtId="0" fontId="8" fillId="0" borderId="103" xfId="58" applyBorder="1" applyAlignment="1">
      <alignment horizontal="left" vertical="center"/>
    </xf>
    <xf numFmtId="0" fontId="8" fillId="0" borderId="97" xfId="58" applyBorder="1" applyAlignment="1">
      <alignment horizontal="left" vertical="center"/>
    </xf>
    <xf numFmtId="0" fontId="8" fillId="0" borderId="96" xfId="58" applyBorder="1" applyAlignment="1">
      <alignment horizontal="left" vertical="center"/>
    </xf>
    <xf numFmtId="0" fontId="10" fillId="0" borderId="10" xfId="58" applyFont="1" applyBorder="1" applyAlignment="1">
      <alignment horizontal="center" vertical="center"/>
    </xf>
    <xf numFmtId="0" fontId="8" fillId="0" borderId="12" xfId="58" applyBorder="1" applyAlignment="1">
      <alignment horizontal="center" vertical="center"/>
    </xf>
    <xf numFmtId="0" fontId="8" fillId="0" borderId="32" xfId="58" applyBorder="1" applyAlignment="1">
      <alignment horizontal="center" vertical="center"/>
    </xf>
    <xf numFmtId="0" fontId="8" fillId="0" borderId="41" xfId="58" applyBorder="1" applyAlignment="1">
      <alignment horizontal="center" vertical="center"/>
    </xf>
    <xf numFmtId="0" fontId="8" fillId="0" borderId="40" xfId="58" applyBorder="1" applyAlignment="1">
      <alignment horizontal="left" vertical="center"/>
    </xf>
    <xf numFmtId="0" fontId="8" fillId="0" borderId="32" xfId="58" applyBorder="1" applyAlignment="1">
      <alignment horizontal="left" vertical="center"/>
    </xf>
    <xf numFmtId="0" fontId="8" fillId="0" borderId="13" xfId="58" applyBorder="1" applyAlignment="1">
      <alignment horizontal="left" vertical="center"/>
    </xf>
    <xf numFmtId="0" fontId="8" fillId="0" borderId="27" xfId="58" applyBorder="1" applyAlignment="1">
      <alignment horizontal="center" vertical="center"/>
    </xf>
    <xf numFmtId="0" fontId="8" fillId="0" borderId="91" xfId="58" applyBorder="1" applyAlignment="1">
      <alignment horizontal="center" vertical="center"/>
    </xf>
    <xf numFmtId="0" fontId="8" fillId="0" borderId="28" xfId="58" applyBorder="1" applyAlignment="1">
      <alignment horizontal="center" vertical="center"/>
    </xf>
    <xf numFmtId="0" fontId="8" fillId="0" borderId="97" xfId="58" applyBorder="1" applyAlignment="1">
      <alignment horizontal="center" vertical="center"/>
    </xf>
    <xf numFmtId="0" fontId="8" fillId="0" borderId="71" xfId="58" applyBorder="1" applyAlignment="1">
      <alignment horizontal="center" vertical="center"/>
    </xf>
    <xf numFmtId="0" fontId="8" fillId="0" borderId="72" xfId="58" applyBorder="1" applyAlignment="1">
      <alignment horizontal="center" vertical="center"/>
    </xf>
    <xf numFmtId="0" fontId="12" fillId="0" borderId="1" xfId="1" applyFont="1" applyBorder="1" applyAlignment="1">
      <alignment horizontal="center" vertical="center"/>
    </xf>
    <xf numFmtId="0" fontId="12" fillId="0" borderId="3" xfId="1" applyBorder="1" applyAlignment="1">
      <alignment horizontal="center" vertical="center"/>
    </xf>
    <xf numFmtId="0" fontId="12" fillId="0" borderId="2" xfId="1" applyBorder="1" applyAlignment="1">
      <alignment horizontal="center" vertical="center"/>
    </xf>
    <xf numFmtId="0" fontId="12" fillId="0" borderId="29" xfId="1" applyBorder="1" applyAlignment="1">
      <alignment horizontal="center" vertical="center"/>
    </xf>
    <xf numFmtId="0" fontId="91" fillId="2" borderId="0" xfId="60" applyFont="1" applyFill="1" applyBorder="1" applyAlignment="1">
      <alignment horizontal="left" vertical="center"/>
    </xf>
    <xf numFmtId="0" fontId="59" fillId="2" borderId="0" xfId="60" applyFont="1" applyFill="1" applyBorder="1" applyAlignment="1">
      <alignment horizontal="left" vertical="center"/>
    </xf>
    <xf numFmtId="0" fontId="63" fillId="2" borderId="0" xfId="60" applyFont="1" applyFill="1" applyBorder="1" applyAlignment="1">
      <alignment horizontal="center" vertical="center"/>
    </xf>
    <xf numFmtId="0" fontId="78" fillId="34" borderId="55" xfId="60" applyFont="1" applyFill="1" applyBorder="1" applyAlignment="1">
      <alignment horizontal="center" vertical="center" shrinkToFit="1"/>
    </xf>
    <xf numFmtId="0" fontId="78" fillId="34" borderId="54" xfId="60" applyFont="1" applyFill="1" applyBorder="1" applyAlignment="1">
      <alignment horizontal="center" vertical="center" shrinkToFit="1"/>
    </xf>
    <xf numFmtId="0" fontId="78" fillId="34" borderId="54" xfId="60" applyFont="1" applyFill="1" applyBorder="1" applyAlignment="1">
      <alignment horizontal="center" vertical="center"/>
    </xf>
    <xf numFmtId="0" fontId="78" fillId="34" borderId="53" xfId="60" applyFont="1" applyFill="1" applyBorder="1" applyAlignment="1">
      <alignment horizontal="center" vertical="center"/>
    </xf>
    <xf numFmtId="0" fontId="63" fillId="2" borderId="20" xfId="60" applyFont="1" applyFill="1" applyBorder="1" applyAlignment="1">
      <alignment horizontal="center" vertical="center" shrinkToFit="1"/>
    </xf>
    <xf numFmtId="0" fontId="63" fillId="2" borderId="2" xfId="60" applyFont="1" applyFill="1" applyBorder="1" applyAlignment="1">
      <alignment horizontal="center" vertical="center" shrinkToFit="1"/>
    </xf>
    <xf numFmtId="0" fontId="63" fillId="2" borderId="1" xfId="60" applyFont="1" applyFill="1" applyBorder="1" applyAlignment="1">
      <alignment horizontal="left" vertical="top" wrapText="1"/>
    </xf>
    <xf numFmtId="0" fontId="63" fillId="2" borderId="3" xfId="60" applyFont="1" applyFill="1" applyBorder="1" applyAlignment="1">
      <alignment horizontal="left" vertical="top" wrapText="1"/>
    </xf>
    <xf numFmtId="0" fontId="63" fillId="2" borderId="2" xfId="60" applyFont="1" applyFill="1" applyBorder="1" applyAlignment="1">
      <alignment horizontal="left" vertical="top" wrapText="1"/>
    </xf>
    <xf numFmtId="0" fontId="63" fillId="2" borderId="21" xfId="60" applyFont="1" applyFill="1" applyBorder="1" applyAlignment="1">
      <alignment horizontal="left" vertical="top" wrapText="1"/>
    </xf>
    <xf numFmtId="0" fontId="62" fillId="2" borderId="0" xfId="60" applyFont="1" applyFill="1" applyBorder="1" applyAlignment="1">
      <alignment horizontal="left" vertical="top"/>
    </xf>
    <xf numFmtId="0" fontId="64" fillId="2" borderId="0" xfId="60" applyFont="1" applyFill="1" applyBorder="1" applyAlignment="1">
      <alignment horizontal="left" vertical="top" wrapText="1"/>
    </xf>
    <xf numFmtId="0" fontId="63" fillId="2" borderId="67" xfId="60" applyFont="1" applyFill="1" applyBorder="1" applyAlignment="1">
      <alignment horizontal="center" vertical="center" shrinkToFit="1"/>
    </xf>
    <xf numFmtId="0" fontId="63" fillId="2" borderId="36" xfId="60" applyFont="1" applyFill="1" applyBorder="1" applyAlignment="1">
      <alignment horizontal="center" vertical="center" shrinkToFit="1"/>
    </xf>
    <xf numFmtId="0" fontId="63" fillId="2" borderId="37" xfId="60" applyFont="1" applyFill="1" applyBorder="1" applyAlignment="1">
      <alignment horizontal="left" vertical="top" wrapText="1"/>
    </xf>
    <xf numFmtId="0" fontId="63" fillId="2" borderId="38" xfId="60" applyFont="1" applyFill="1" applyBorder="1" applyAlignment="1">
      <alignment horizontal="left" vertical="top" wrapText="1"/>
    </xf>
    <xf numFmtId="0" fontId="63" fillId="2" borderId="36" xfId="60" applyFont="1" applyFill="1" applyBorder="1" applyAlignment="1">
      <alignment horizontal="left" vertical="top" wrapText="1"/>
    </xf>
    <xf numFmtId="0" fontId="63" fillId="2" borderId="39" xfId="60" applyFont="1" applyFill="1" applyBorder="1" applyAlignment="1">
      <alignment horizontal="left" vertical="top" wrapText="1"/>
    </xf>
    <xf numFmtId="0" fontId="91" fillId="2" borderId="18" xfId="60" applyFont="1" applyFill="1" applyBorder="1" applyAlignment="1">
      <alignment horizontal="left" vertical="center" wrapText="1"/>
    </xf>
    <xf numFmtId="0" fontId="91" fillId="2" borderId="8" xfId="60" applyFont="1" applyFill="1" applyBorder="1" applyAlignment="1">
      <alignment horizontal="left" vertical="center" wrapText="1"/>
    </xf>
    <xf numFmtId="0" fontId="91" fillId="2" borderId="30" xfId="60" applyFont="1" applyFill="1" applyBorder="1" applyAlignment="1">
      <alignment horizontal="center" vertical="top" wrapText="1"/>
    </xf>
    <xf numFmtId="0" fontId="91" fillId="2" borderId="11" xfId="60" applyFont="1" applyFill="1" applyBorder="1" applyAlignment="1">
      <alignment horizontal="center" vertical="top" wrapText="1"/>
    </xf>
    <xf numFmtId="0" fontId="59" fillId="2" borderId="0" xfId="60" applyFont="1" applyFill="1" applyBorder="1" applyAlignment="1">
      <alignment horizontal="center" vertical="center"/>
    </xf>
    <xf numFmtId="0" fontId="91" fillId="2" borderId="55" xfId="60" applyFont="1" applyFill="1" applyBorder="1" applyAlignment="1">
      <alignment horizontal="center" vertical="center" wrapText="1"/>
    </xf>
    <xf numFmtId="0" fontId="91" fillId="2" borderId="53" xfId="60" applyFont="1" applyFill="1" applyBorder="1" applyAlignment="1">
      <alignment horizontal="center" vertical="center" wrapText="1"/>
    </xf>
    <xf numFmtId="0" fontId="91" fillId="2" borderId="22" xfId="60" applyFont="1" applyFill="1" applyBorder="1" applyAlignment="1">
      <alignment horizontal="left" vertical="center" wrapText="1"/>
    </xf>
    <xf numFmtId="0" fontId="91" fillId="2" borderId="23" xfId="60" applyFont="1" applyFill="1" applyBorder="1" applyAlignment="1">
      <alignment horizontal="left" vertical="center" wrapText="1"/>
    </xf>
    <xf numFmtId="0" fontId="91" fillId="2" borderId="18" xfId="60" applyFont="1" applyFill="1" applyBorder="1" applyAlignment="1">
      <alignment horizontal="left" vertical="top" wrapText="1"/>
    </xf>
    <xf numFmtId="0" fontId="91" fillId="2" borderId="8" xfId="60" applyFont="1" applyFill="1" applyBorder="1" applyAlignment="1">
      <alignment horizontal="left" vertical="top" wrapText="1"/>
    </xf>
    <xf numFmtId="0" fontId="91" fillId="2" borderId="18" xfId="60" applyFont="1" applyFill="1" applyBorder="1" applyAlignment="1">
      <alignment horizontal="center" vertical="top" wrapText="1"/>
    </xf>
    <xf numFmtId="0" fontId="91" fillId="2" borderId="8" xfId="60" applyFont="1" applyFill="1" applyBorder="1" applyAlignment="1">
      <alignment horizontal="center" vertical="top" wrapText="1"/>
    </xf>
    <xf numFmtId="0" fontId="101" fillId="0" borderId="0" xfId="69" applyFont="1" applyBorder="1" applyAlignment="1">
      <alignment horizontal="left" vertical="center"/>
    </xf>
    <xf numFmtId="0" fontId="101" fillId="0" borderId="183" xfId="69" applyFont="1" applyBorder="1" applyAlignment="1">
      <alignment horizontal="left" vertical="center"/>
    </xf>
    <xf numFmtId="0" fontId="101" fillId="0" borderId="179" xfId="69" applyFont="1" applyBorder="1" applyAlignment="1">
      <alignment horizontal="left" vertical="center"/>
    </xf>
    <xf numFmtId="0" fontId="101" fillId="0" borderId="193" xfId="69" applyFont="1" applyBorder="1" applyAlignment="1">
      <alignment horizontal="left" vertical="center"/>
    </xf>
    <xf numFmtId="0" fontId="95" fillId="0" borderId="0" xfId="70" applyFont="1" applyBorder="1" applyAlignment="1">
      <alignment horizontal="left" vertical="center"/>
    </xf>
    <xf numFmtId="0" fontId="98" fillId="0" borderId="27" xfId="70" applyFont="1" applyBorder="1" applyAlignment="1">
      <alignment horizontal="left" vertical="top" wrapText="1"/>
    </xf>
    <xf numFmtId="0" fontId="98" fillId="0" borderId="91" xfId="70" applyFont="1" applyBorder="1" applyAlignment="1">
      <alignment horizontal="left" vertical="top" wrapText="1"/>
    </xf>
    <xf numFmtId="0" fontId="98" fillId="0" borderId="28" xfId="70" applyFont="1" applyBorder="1" applyAlignment="1">
      <alignment horizontal="left" vertical="top" wrapText="1"/>
    </xf>
    <xf numFmtId="0" fontId="98" fillId="0" borderId="33" xfId="70" applyFont="1" applyBorder="1" applyAlignment="1">
      <alignment horizontal="left" vertical="top" wrapText="1"/>
    </xf>
    <xf numFmtId="0" fontId="98" fillId="0" borderId="0" xfId="70" applyFont="1" applyBorder="1" applyAlignment="1">
      <alignment horizontal="left" vertical="top" wrapText="1"/>
    </xf>
    <xf numFmtId="0" fontId="98" fillId="0" borderId="34" xfId="70" applyFont="1" applyBorder="1" applyAlignment="1">
      <alignment horizontal="left" vertical="top" wrapText="1"/>
    </xf>
    <xf numFmtId="0" fontId="98" fillId="0" borderId="97" xfId="70" applyFont="1" applyBorder="1" applyAlignment="1">
      <alignment horizontal="left" vertical="top" wrapText="1"/>
    </xf>
    <xf numFmtId="0" fontId="98" fillId="0" borderId="71" xfId="70" applyFont="1" applyBorder="1" applyAlignment="1">
      <alignment horizontal="left" vertical="top" wrapText="1"/>
    </xf>
    <xf numFmtId="0" fontId="98" fillId="0" borderId="72" xfId="70" applyFont="1" applyBorder="1" applyAlignment="1">
      <alignment horizontal="left" vertical="top" wrapText="1"/>
    </xf>
    <xf numFmtId="0" fontId="8" fillId="0" borderId="0" xfId="68" applyFont="1" applyBorder="1" applyAlignment="1">
      <alignment horizontal="left" vertical="center" wrapText="1"/>
    </xf>
    <xf numFmtId="0" fontId="8" fillId="0" borderId="183" xfId="68" applyFont="1" applyBorder="1" applyAlignment="1">
      <alignment horizontal="left" vertical="center" wrapText="1"/>
    </xf>
    <xf numFmtId="0" fontId="98" fillId="0" borderId="27" xfId="70" applyFont="1" applyBorder="1" applyAlignment="1">
      <alignment horizontal="center" vertical="center"/>
    </xf>
    <xf numFmtId="0" fontId="98" fillId="0" borderId="91" xfId="70" applyFont="1" applyBorder="1" applyAlignment="1">
      <alignment horizontal="center" vertical="center"/>
    </xf>
    <xf numFmtId="0" fontId="98" fillId="0" borderId="28" xfId="70" applyFont="1" applyBorder="1" applyAlignment="1">
      <alignment horizontal="center" vertical="center"/>
    </xf>
    <xf numFmtId="0" fontId="98" fillId="0" borderId="33" xfId="70" applyFont="1" applyBorder="1" applyAlignment="1">
      <alignment horizontal="center" vertical="center"/>
    </xf>
    <xf numFmtId="0" fontId="98" fillId="0" borderId="0" xfId="70" applyFont="1" applyBorder="1" applyAlignment="1">
      <alignment horizontal="center" vertical="center"/>
    </xf>
    <xf numFmtId="0" fontId="98" fillId="0" borderId="34" xfId="70" applyFont="1" applyBorder="1" applyAlignment="1">
      <alignment horizontal="center" vertical="center"/>
    </xf>
    <xf numFmtId="0" fontId="98" fillId="0" borderId="97" xfId="70" applyFont="1" applyBorder="1" applyAlignment="1">
      <alignment horizontal="center" vertical="center"/>
    </xf>
    <xf numFmtId="0" fontId="98" fillId="0" borderId="71" xfId="70" applyFont="1" applyBorder="1" applyAlignment="1">
      <alignment horizontal="center" vertical="center"/>
    </xf>
    <xf numFmtId="0" fontId="98" fillId="0" borderId="72" xfId="70" applyFont="1" applyBorder="1" applyAlignment="1">
      <alignment horizontal="center" vertical="center"/>
    </xf>
    <xf numFmtId="49" fontId="8" fillId="0" borderId="0" xfId="68" applyNumberFormat="1" applyFont="1" applyBorder="1" applyAlignment="1">
      <alignment horizontal="left" vertical="center" wrapText="1"/>
    </xf>
    <xf numFmtId="0" fontId="8" fillId="39" borderId="0" xfId="68" applyFont="1" applyFill="1" applyBorder="1" applyAlignment="1">
      <alignment horizontal="left" vertical="center" shrinkToFit="1"/>
    </xf>
    <xf numFmtId="0" fontId="18" fillId="0" borderId="0" xfId="68" applyFont="1" applyBorder="1" applyAlignment="1">
      <alignment horizontal="center" vertical="center" wrapText="1"/>
    </xf>
    <xf numFmtId="0" fontId="1" fillId="0" borderId="184" xfId="70" applyBorder="1" applyAlignment="1">
      <alignment horizontal="center" vertical="center"/>
    </xf>
    <xf numFmtId="0" fontId="1" fillId="0" borderId="185" xfId="70" applyBorder="1" applyAlignment="1">
      <alignment horizontal="center" vertical="center"/>
    </xf>
    <xf numFmtId="0" fontId="1" fillId="0" borderId="186" xfId="70" applyBorder="1" applyAlignment="1">
      <alignment horizontal="center" vertical="center"/>
    </xf>
    <xf numFmtId="0" fontId="1" fillId="0" borderId="187" xfId="70" applyBorder="1" applyAlignment="1">
      <alignment horizontal="center" vertical="center"/>
    </xf>
    <xf numFmtId="0" fontId="1" fillId="0" borderId="0" xfId="70" applyBorder="1" applyAlignment="1">
      <alignment horizontal="center" vertical="center"/>
    </xf>
    <xf numFmtId="0" fontId="1" fillId="0" borderId="188" xfId="70" applyBorder="1" applyAlignment="1">
      <alignment horizontal="center" vertical="center"/>
    </xf>
    <xf numFmtId="0" fontId="1" fillId="0" borderId="189" xfId="70" applyBorder="1" applyAlignment="1">
      <alignment horizontal="center" vertical="center"/>
    </xf>
    <xf numFmtId="0" fontId="1" fillId="0" borderId="190" xfId="70" applyBorder="1" applyAlignment="1">
      <alignment horizontal="center" vertical="center"/>
    </xf>
    <xf numFmtId="0" fontId="1" fillId="0" borderId="191" xfId="70" applyBorder="1" applyAlignment="1">
      <alignment horizontal="center" vertical="center"/>
    </xf>
    <xf numFmtId="0" fontId="21" fillId="0" borderId="0" xfId="68" applyFont="1" applyBorder="1" applyAlignment="1">
      <alignment horizontal="left" vertical="center" wrapText="1"/>
    </xf>
    <xf numFmtId="0" fontId="18" fillId="0" borderId="8" xfId="68" applyFont="1" applyBorder="1" applyAlignment="1">
      <alignment horizontal="center" vertical="center" wrapText="1"/>
    </xf>
    <xf numFmtId="0" fontId="1" fillId="0" borderId="57" xfId="70" applyBorder="1" applyAlignment="1">
      <alignment horizontal="center" vertical="center"/>
    </xf>
    <xf numFmtId="0" fontId="1" fillId="0" borderId="5" xfId="70" applyBorder="1" applyAlignment="1">
      <alignment horizontal="center" vertical="center"/>
    </xf>
    <xf numFmtId="0" fontId="1" fillId="0" borderId="6" xfId="70" applyBorder="1" applyAlignment="1">
      <alignment horizontal="center" vertical="center"/>
    </xf>
    <xf numFmtId="0" fontId="1" fillId="0" borderId="18" xfId="70" applyBorder="1" applyAlignment="1">
      <alignment horizontal="center" vertical="center"/>
    </xf>
    <xf numFmtId="0" fontId="1" fillId="0" borderId="8" xfId="70" applyBorder="1" applyAlignment="1">
      <alignment horizontal="center" vertical="center"/>
    </xf>
    <xf numFmtId="0" fontId="1" fillId="0" borderId="30" xfId="70" applyBorder="1" applyAlignment="1">
      <alignment horizontal="center" vertical="center"/>
    </xf>
    <xf numFmtId="0" fontId="1" fillId="0" borderId="10" xfId="70" applyBorder="1" applyAlignment="1">
      <alignment horizontal="center" vertical="center"/>
    </xf>
    <xf numFmtId="0" fontId="1" fillId="0" borderId="11" xfId="70" applyBorder="1" applyAlignment="1">
      <alignment horizontal="center" vertical="center"/>
    </xf>
    <xf numFmtId="0" fontId="100" fillId="0" borderId="0" xfId="70" applyFont="1" applyBorder="1" applyAlignment="1">
      <alignment horizontal="center" vertical="center"/>
    </xf>
    <xf numFmtId="0" fontId="100" fillId="0" borderId="0" xfId="70" applyFont="1" applyAlignment="1">
      <alignment horizontal="center" vertical="center"/>
    </xf>
    <xf numFmtId="0" fontId="1" fillId="0" borderId="0" xfId="70" applyAlignment="1">
      <alignment horizontal="center" vertical="center"/>
    </xf>
    <xf numFmtId="0" fontId="12" fillId="0" borderId="0" xfId="68" applyBorder="1" applyAlignment="1">
      <alignment horizontal="left" vertical="center" wrapText="1"/>
    </xf>
    <xf numFmtId="0" fontId="100" fillId="0" borderId="0" xfId="70" applyFont="1" applyBorder="1" applyAlignment="1">
      <alignment horizontal="right" vertical="center"/>
    </xf>
    <xf numFmtId="0" fontId="97" fillId="0" borderId="0" xfId="70" applyFont="1" applyBorder="1" applyAlignment="1">
      <alignment horizontal="left" vertical="center"/>
    </xf>
    <xf numFmtId="0" fontId="21" fillId="0" borderId="0" xfId="68" applyFont="1" applyBorder="1" applyAlignment="1">
      <alignment horizontal="center" vertical="center" wrapText="1"/>
    </xf>
    <xf numFmtId="0" fontId="1" fillId="0" borderId="91" xfId="70" applyBorder="1" applyAlignment="1">
      <alignment horizontal="center" vertical="center"/>
    </xf>
    <xf numFmtId="0" fontId="1" fillId="0" borderId="71" xfId="70" applyBorder="1" applyAlignment="1">
      <alignment horizontal="center" vertical="center"/>
    </xf>
    <xf numFmtId="0" fontId="1" fillId="0" borderId="91" xfId="70" applyBorder="1" applyAlignment="1">
      <alignment horizontal="right" vertical="center"/>
    </xf>
    <xf numFmtId="0" fontId="1" fillId="0" borderId="0" xfId="70" applyBorder="1" applyAlignment="1">
      <alignment horizontal="right" vertical="center"/>
    </xf>
    <xf numFmtId="0" fontId="1" fillId="0" borderId="71" xfId="70" applyBorder="1" applyAlignment="1">
      <alignment horizontal="right" vertical="center"/>
    </xf>
    <xf numFmtId="0" fontId="1" fillId="0" borderId="28" xfId="70" applyBorder="1" applyAlignment="1">
      <alignment horizontal="center" vertical="center"/>
    </xf>
    <xf numFmtId="0" fontId="1" fillId="0" borderId="34" xfId="70" applyBorder="1" applyAlignment="1">
      <alignment horizontal="center" vertical="center"/>
    </xf>
    <xf numFmtId="0" fontId="1" fillId="0" borderId="72" xfId="70" applyBorder="1" applyAlignment="1">
      <alignment horizontal="center" vertical="center"/>
    </xf>
    <xf numFmtId="0" fontId="1" fillId="0" borderId="42" xfId="70" applyBorder="1" applyAlignment="1">
      <alignment horizontal="center" vertical="center"/>
    </xf>
    <xf numFmtId="0" fontId="1" fillId="0" borderId="43" xfId="70" applyBorder="1" applyAlignment="1">
      <alignment horizontal="center" vertical="center"/>
    </xf>
    <xf numFmtId="0" fontId="1" fillId="0" borderId="44" xfId="70" applyBorder="1" applyAlignment="1">
      <alignment horizontal="center" vertical="center"/>
    </xf>
    <xf numFmtId="0" fontId="1" fillId="0" borderId="27" xfId="70" applyBorder="1" applyAlignment="1">
      <alignment horizontal="left" vertical="center"/>
    </xf>
    <xf numFmtId="0" fontId="1" fillId="0" borderId="91" xfId="70" applyBorder="1" applyAlignment="1">
      <alignment horizontal="left" vertical="center"/>
    </xf>
    <xf numFmtId="0" fontId="1" fillId="0" borderId="28" xfId="70" applyBorder="1" applyAlignment="1">
      <alignment horizontal="left" vertical="center"/>
    </xf>
    <xf numFmtId="0" fontId="1" fillId="0" borderId="33" xfId="70" applyBorder="1" applyAlignment="1">
      <alignment horizontal="left" vertical="center"/>
    </xf>
    <xf numFmtId="0" fontId="1" fillId="0" borderId="0" xfId="70" applyBorder="1" applyAlignment="1">
      <alignment horizontal="left" vertical="center"/>
    </xf>
    <xf numFmtId="0" fontId="1" fillId="0" borderId="34" xfId="70" applyBorder="1" applyAlignment="1">
      <alignment horizontal="left" vertical="center"/>
    </xf>
    <xf numFmtId="0" fontId="1" fillId="0" borderId="97" xfId="70" applyBorder="1" applyAlignment="1">
      <alignment horizontal="left" vertical="center"/>
    </xf>
    <xf numFmtId="0" fontId="1" fillId="0" borderId="71" xfId="70" applyBorder="1" applyAlignment="1">
      <alignment horizontal="left" vertical="center"/>
    </xf>
    <xf numFmtId="0" fontId="1" fillId="0" borderId="72" xfId="70" applyBorder="1" applyAlignment="1">
      <alignment horizontal="left" vertical="center"/>
    </xf>
    <xf numFmtId="0" fontId="1" fillId="0" borderId="27" xfId="70" applyBorder="1" applyAlignment="1">
      <alignment horizontal="center" vertical="center"/>
    </xf>
    <xf numFmtId="0" fontId="1" fillId="0" borderId="33" xfId="70" applyBorder="1" applyAlignment="1">
      <alignment horizontal="center" vertical="center"/>
    </xf>
    <xf numFmtId="0" fontId="1" fillId="0" borderId="97" xfId="70" applyBorder="1" applyAlignment="1">
      <alignment horizontal="center" vertical="center"/>
    </xf>
    <xf numFmtId="49" fontId="1" fillId="0" borderId="27" xfId="70" applyNumberFormat="1" applyBorder="1" applyAlignment="1">
      <alignment horizontal="right" vertical="center"/>
    </xf>
    <xf numFmtId="49" fontId="1" fillId="0" borderId="91" xfId="70" applyNumberFormat="1" applyBorder="1" applyAlignment="1">
      <alignment horizontal="right" vertical="center"/>
    </xf>
    <xf numFmtId="49" fontId="1" fillId="0" borderId="33" xfId="70" applyNumberFormat="1" applyBorder="1" applyAlignment="1">
      <alignment horizontal="right" vertical="center"/>
    </xf>
    <xf numFmtId="49" fontId="1" fillId="0" borderId="0" xfId="70" applyNumberFormat="1" applyBorder="1" applyAlignment="1">
      <alignment horizontal="right" vertical="center"/>
    </xf>
    <xf numFmtId="49" fontId="1" fillId="0" borderId="97" xfId="70" applyNumberFormat="1" applyBorder="1" applyAlignment="1">
      <alignment horizontal="right" vertical="center"/>
    </xf>
    <xf numFmtId="49" fontId="1" fillId="0" borderId="71" xfId="70" applyNumberFormat="1" applyBorder="1" applyAlignment="1">
      <alignment horizontal="right" vertical="center"/>
    </xf>
    <xf numFmtId="49" fontId="1" fillId="0" borderId="91" xfId="70" applyNumberFormat="1" applyBorder="1" applyAlignment="1">
      <alignment horizontal="center" vertical="center"/>
    </xf>
    <xf numFmtId="49" fontId="1" fillId="0" borderId="0" xfId="70" applyNumberFormat="1" applyBorder="1" applyAlignment="1">
      <alignment horizontal="center" vertical="center"/>
    </xf>
    <xf numFmtId="49" fontId="1" fillId="0" borderId="71" xfId="70" applyNumberFormat="1" applyBorder="1" applyAlignment="1">
      <alignment horizontal="center" vertical="center"/>
    </xf>
    <xf numFmtId="0" fontId="1" fillId="0" borderId="27" xfId="70" applyBorder="1" applyAlignment="1">
      <alignment horizontal="center" vertical="center" shrinkToFit="1"/>
    </xf>
    <xf numFmtId="0" fontId="1" fillId="0" borderId="91" xfId="70" applyBorder="1" applyAlignment="1">
      <alignment horizontal="center" vertical="center" shrinkToFit="1"/>
    </xf>
    <xf numFmtId="0" fontId="1" fillId="0" borderId="28" xfId="70" applyBorder="1" applyAlignment="1">
      <alignment horizontal="center" vertical="center" shrinkToFit="1"/>
    </xf>
    <xf numFmtId="0" fontId="1" fillId="0" borderId="33" xfId="70" applyBorder="1" applyAlignment="1">
      <alignment horizontal="center" vertical="center" shrinkToFit="1"/>
    </xf>
    <xf numFmtId="0" fontId="1" fillId="0" borderId="0" xfId="70" applyBorder="1" applyAlignment="1">
      <alignment horizontal="center" vertical="center" shrinkToFit="1"/>
    </xf>
    <xf numFmtId="0" fontId="1" fillId="0" borderId="34" xfId="70" applyBorder="1" applyAlignment="1">
      <alignment horizontal="center" vertical="center" shrinkToFit="1"/>
    </xf>
    <xf numFmtId="0" fontId="1" fillId="0" borderId="97" xfId="70" applyBorder="1" applyAlignment="1">
      <alignment horizontal="center" vertical="center" shrinkToFit="1"/>
    </xf>
    <xf numFmtId="0" fontId="1" fillId="0" borderId="71" xfId="70" applyBorder="1" applyAlignment="1">
      <alignment horizontal="center" vertical="center" shrinkToFit="1"/>
    </xf>
    <xf numFmtId="0" fontId="1" fillId="0" borderId="72" xfId="70" applyBorder="1" applyAlignment="1">
      <alignment horizontal="center" vertical="center" shrinkToFit="1"/>
    </xf>
    <xf numFmtId="0" fontId="1" fillId="0" borderId="27" xfId="70" applyBorder="1" applyAlignment="1">
      <alignment horizontal="right" vertical="center"/>
    </xf>
    <xf numFmtId="0" fontId="1" fillId="0" borderId="33" xfId="70" applyBorder="1" applyAlignment="1">
      <alignment horizontal="right" vertical="center"/>
    </xf>
    <xf numFmtId="0" fontId="1" fillId="0" borderId="97" xfId="70" applyBorder="1" applyAlignment="1">
      <alignment horizontal="right" vertical="center"/>
    </xf>
    <xf numFmtId="49" fontId="1" fillId="0" borderId="91" xfId="70" applyNumberFormat="1" applyBorder="1" applyAlignment="1">
      <alignment horizontal="left" vertical="center"/>
    </xf>
    <xf numFmtId="49" fontId="1" fillId="0" borderId="28" xfId="70" applyNumberFormat="1" applyBorder="1" applyAlignment="1">
      <alignment horizontal="left" vertical="center"/>
    </xf>
    <xf numFmtId="49" fontId="1" fillId="0" borderId="0" xfId="70" applyNumberFormat="1" applyBorder="1" applyAlignment="1">
      <alignment horizontal="left" vertical="center"/>
    </xf>
    <xf numFmtId="49" fontId="1" fillId="0" borderId="34" xfId="70" applyNumberFormat="1" applyBorder="1" applyAlignment="1">
      <alignment horizontal="left" vertical="center"/>
    </xf>
    <xf numFmtId="49" fontId="1" fillId="0" borderId="71" xfId="70" applyNumberFormat="1" applyBorder="1" applyAlignment="1">
      <alignment horizontal="left" vertical="center"/>
    </xf>
    <xf numFmtId="49" fontId="1" fillId="0" borderId="72" xfId="70" applyNumberFormat="1" applyBorder="1" applyAlignment="1">
      <alignment horizontal="left" vertical="center"/>
    </xf>
    <xf numFmtId="0" fontId="23" fillId="0" borderId="0" xfId="68" applyFont="1" applyBorder="1" applyAlignment="1">
      <alignment horizontal="left" vertical="center" wrapText="1"/>
    </xf>
    <xf numFmtId="0" fontId="1" fillId="0" borderId="27" xfId="70" applyFont="1" applyBorder="1" applyAlignment="1">
      <alignment horizontal="left" vertical="top"/>
    </xf>
    <xf numFmtId="0" fontId="1" fillId="0" borderId="91" xfId="70" applyFont="1" applyBorder="1" applyAlignment="1">
      <alignment horizontal="left" vertical="top"/>
    </xf>
    <xf numFmtId="0" fontId="1" fillId="0" borderId="28" xfId="70" applyFont="1" applyBorder="1" applyAlignment="1">
      <alignment horizontal="left" vertical="top"/>
    </xf>
    <xf numFmtId="0" fontId="1" fillId="0" borderId="33" xfId="70" applyFont="1" applyBorder="1" applyAlignment="1">
      <alignment horizontal="left" vertical="top"/>
    </xf>
    <xf numFmtId="0" fontId="1" fillId="0" borderId="0" xfId="70" applyFont="1" applyBorder="1" applyAlignment="1">
      <alignment horizontal="left" vertical="top"/>
    </xf>
    <xf numFmtId="0" fontId="1" fillId="0" borderId="34" xfId="70" applyFont="1" applyBorder="1" applyAlignment="1">
      <alignment horizontal="left" vertical="top"/>
    </xf>
    <xf numFmtId="0" fontId="1" fillId="0" borderId="97" xfId="70" applyFont="1" applyBorder="1" applyAlignment="1">
      <alignment horizontal="left" vertical="top"/>
    </xf>
    <xf numFmtId="0" fontId="1" fillId="0" borderId="71" xfId="70" applyFont="1" applyBorder="1" applyAlignment="1">
      <alignment horizontal="left" vertical="top"/>
    </xf>
    <xf numFmtId="0" fontId="1" fillId="0" borderId="72" xfId="70" applyFont="1" applyBorder="1" applyAlignment="1">
      <alignment horizontal="left" vertical="top"/>
    </xf>
    <xf numFmtId="49" fontId="1" fillId="0" borderId="91" xfId="70" applyNumberFormat="1" applyBorder="1" applyAlignment="1">
      <alignment vertical="center"/>
    </xf>
    <xf numFmtId="49" fontId="1" fillId="0" borderId="0" xfId="70" applyNumberFormat="1" applyBorder="1" applyAlignment="1">
      <alignment vertical="center"/>
    </xf>
    <xf numFmtId="49" fontId="1" fillId="0" borderId="71" xfId="70" applyNumberFormat="1" applyBorder="1" applyAlignment="1">
      <alignment vertical="center"/>
    </xf>
    <xf numFmtId="0" fontId="95" fillId="0" borderId="0" xfId="70" applyFont="1" applyAlignment="1">
      <alignment horizontal="center" vertical="center"/>
    </xf>
    <xf numFmtId="0" fontId="95" fillId="0" borderId="179" xfId="70" applyFont="1" applyBorder="1" applyAlignment="1">
      <alignment horizontal="left" vertical="center"/>
    </xf>
    <xf numFmtId="0" fontId="64" fillId="2" borderId="27" xfId="64" applyFont="1" applyFill="1" applyBorder="1" applyAlignment="1">
      <alignment horizontal="center" vertical="top"/>
    </xf>
    <xf numFmtId="0" fontId="64" fillId="2" borderId="91" xfId="64" applyFont="1" applyFill="1" applyBorder="1" applyAlignment="1">
      <alignment horizontal="center" vertical="top"/>
    </xf>
    <xf numFmtId="0" fontId="64" fillId="2" borderId="28" xfId="64" applyFont="1" applyFill="1" applyBorder="1" applyAlignment="1">
      <alignment horizontal="center" vertical="top"/>
    </xf>
    <xf numFmtId="0" fontId="64" fillId="2" borderId="0" xfId="64" applyFont="1" applyFill="1" applyBorder="1" applyAlignment="1">
      <alignment horizontal="left" vertical="top"/>
    </xf>
    <xf numFmtId="0" fontId="59" fillId="2" borderId="0" xfId="64" applyFont="1" applyFill="1" applyBorder="1" applyAlignment="1">
      <alignment horizontal="center" vertical="center"/>
    </xf>
    <xf numFmtId="0" fontId="62" fillId="2" borderId="0" xfId="64" applyFont="1" applyFill="1" applyBorder="1" applyAlignment="1">
      <alignment horizontal="center" vertical="center"/>
    </xf>
    <xf numFmtId="0" fontId="62" fillId="2" borderId="0" xfId="64" applyFont="1" applyFill="1" applyBorder="1" applyAlignment="1">
      <alignment horizontal="right" vertical="center"/>
    </xf>
    <xf numFmtId="0" fontId="59" fillId="2" borderId="0" xfId="64" applyFont="1" applyFill="1" applyBorder="1" applyAlignment="1">
      <alignment horizontal="right"/>
    </xf>
    <xf numFmtId="0" fontId="63" fillId="2" borderId="0" xfId="64" applyFont="1" applyFill="1" applyBorder="1" applyAlignment="1">
      <alignment horizontal="left" vertical="center"/>
    </xf>
    <xf numFmtId="0" fontId="63" fillId="2" borderId="71" xfId="64" applyFont="1" applyFill="1" applyBorder="1" applyAlignment="1">
      <alignment horizontal="left" vertical="center"/>
    </xf>
    <xf numFmtId="0" fontId="63" fillId="2" borderId="91" xfId="64" applyFont="1" applyFill="1" applyBorder="1" applyAlignment="1">
      <alignment horizontal="left"/>
    </xf>
    <xf numFmtId="0" fontId="64" fillId="2" borderId="71" xfId="64" applyFont="1" applyFill="1" applyBorder="1" applyAlignment="1">
      <alignment horizontal="center"/>
    </xf>
    <xf numFmtId="0" fontId="62" fillId="2" borderId="0" xfId="64" applyFont="1" applyFill="1" applyBorder="1" applyAlignment="1">
      <alignment horizontal="center" vertical="top"/>
    </xf>
    <xf numFmtId="0" fontId="60" fillId="2" borderId="0" xfId="64" applyFont="1" applyFill="1" applyBorder="1" applyAlignment="1">
      <alignment horizontal="left" vertical="top" wrapText="1"/>
    </xf>
    <xf numFmtId="0" fontId="64" fillId="2" borderId="0" xfId="64" applyFont="1" applyFill="1" applyBorder="1" applyAlignment="1">
      <alignment horizontal="center" vertical="top"/>
    </xf>
    <xf numFmtId="0" fontId="63" fillId="2" borderId="71" xfId="64" applyFont="1" applyFill="1" applyBorder="1" applyAlignment="1">
      <alignment horizontal="left" vertical="top" wrapText="1"/>
    </xf>
    <xf numFmtId="0" fontId="63" fillId="2" borderId="72" xfId="64" applyFont="1" applyFill="1" applyBorder="1" applyAlignment="1">
      <alignment horizontal="left" vertical="top" wrapText="1"/>
    </xf>
    <xf numFmtId="0" fontId="63" fillId="2" borderId="33" xfId="64" applyFont="1" applyFill="1" applyBorder="1" applyAlignment="1">
      <alignment horizontal="left" vertical="top" wrapText="1"/>
    </xf>
    <xf numFmtId="0" fontId="63" fillId="2" borderId="0" xfId="64" applyFont="1" applyFill="1" applyBorder="1" applyAlignment="1">
      <alignment horizontal="left" vertical="top"/>
    </xf>
    <xf numFmtId="0" fontId="63" fillId="2" borderId="34" xfId="64" applyFont="1" applyFill="1" applyBorder="1" applyAlignment="1">
      <alignment horizontal="left" vertical="top"/>
    </xf>
    <xf numFmtId="0" fontId="63" fillId="2" borderId="0" xfId="64" applyFont="1" applyFill="1" applyBorder="1" applyAlignment="1">
      <alignment horizontal="left" vertical="top" wrapText="1"/>
    </xf>
    <xf numFmtId="0" fontId="63" fillId="2" borderId="34" xfId="64" applyFont="1" applyFill="1" applyBorder="1" applyAlignment="1">
      <alignment horizontal="left" vertical="top" wrapText="1"/>
    </xf>
    <xf numFmtId="0" fontId="24" fillId="0" borderId="0" xfId="6" applyFont="1" applyFill="1" applyAlignment="1">
      <alignment horizontal="left"/>
    </xf>
    <xf numFmtId="0" fontId="23" fillId="0" borderId="0" xfId="1" applyFont="1" applyFill="1" applyBorder="1" applyAlignment="1">
      <alignment horizontal="justify" vertical="top" wrapText="1"/>
    </xf>
    <xf numFmtId="0" fontId="23" fillId="0" borderId="8" xfId="1" applyFont="1" applyFill="1" applyBorder="1" applyAlignment="1">
      <alignment horizontal="justify" vertical="top" wrapText="1"/>
    </xf>
    <xf numFmtId="0" fontId="26" fillId="0" borderId="0" xfId="6" applyFont="1" applyFill="1" applyAlignment="1">
      <alignment horizontal="center" vertical="center"/>
    </xf>
    <xf numFmtId="0" fontId="16" fillId="0" borderId="0" xfId="6" applyFont="1" applyFill="1" applyAlignment="1">
      <alignment horizontal="left" vertical="top" wrapText="1"/>
    </xf>
    <xf numFmtId="0" fontId="20" fillId="0" borderId="0" xfId="6" applyFont="1" applyFill="1" applyAlignment="1">
      <alignment horizontal="center" vertical="center"/>
    </xf>
    <xf numFmtId="0" fontId="23" fillId="0" borderId="0" xfId="6" applyFont="1" applyFill="1" applyBorder="1" applyAlignment="1">
      <alignment horizontal="justify" vertical="top" wrapText="1"/>
    </xf>
    <xf numFmtId="0" fontId="23" fillId="0" borderId="0" xfId="6" applyFont="1" applyFill="1" applyBorder="1" applyAlignment="1">
      <alignment vertical="top"/>
    </xf>
    <xf numFmtId="0" fontId="23" fillId="0" borderId="8" xfId="6" applyFont="1" applyFill="1" applyBorder="1" applyAlignment="1">
      <alignment vertical="top"/>
    </xf>
    <xf numFmtId="0" fontId="23" fillId="0" borderId="0" xfId="1" applyFont="1" applyFill="1" applyBorder="1" applyAlignment="1">
      <alignment vertical="top"/>
    </xf>
    <xf numFmtId="0" fontId="23" fillId="0" borderId="8" xfId="1" applyFont="1" applyFill="1" applyBorder="1" applyAlignment="1">
      <alignment vertical="top"/>
    </xf>
    <xf numFmtId="0" fontId="23" fillId="0" borderId="0" xfId="1" applyFont="1" applyFill="1" applyBorder="1" applyAlignment="1">
      <alignment vertical="top" wrapText="1"/>
    </xf>
    <xf numFmtId="0" fontId="23" fillId="0" borderId="8" xfId="1" applyFont="1" applyFill="1" applyBorder="1" applyAlignment="1">
      <alignment vertical="top" wrapText="1"/>
    </xf>
    <xf numFmtId="0" fontId="23" fillId="0" borderId="57" xfId="6" applyFont="1" applyFill="1" applyBorder="1" applyAlignment="1">
      <alignment horizontal="left" vertical="center"/>
    </xf>
    <xf numFmtId="0" fontId="23" fillId="0" borderId="5" xfId="6" applyFont="1" applyFill="1" applyBorder="1" applyAlignment="1">
      <alignment horizontal="left" vertical="center"/>
    </xf>
    <xf numFmtId="0" fontId="23" fillId="0" borderId="6" xfId="6" applyFont="1" applyFill="1" applyBorder="1" applyAlignment="1">
      <alignment horizontal="left" vertical="center"/>
    </xf>
    <xf numFmtId="0" fontId="20" fillId="0" borderId="0" xfId="6" applyFill="1" applyAlignment="1"/>
    <xf numFmtId="0" fontId="23" fillId="0" borderId="10" xfId="1" applyFont="1" applyFill="1" applyBorder="1" applyAlignment="1">
      <alignment horizontal="justify" vertical="top" wrapText="1"/>
    </xf>
    <xf numFmtId="0" fontId="23" fillId="0" borderId="11" xfId="1" applyFont="1" applyFill="1" applyBorder="1" applyAlignment="1">
      <alignment horizontal="justify" vertical="top" wrapText="1"/>
    </xf>
    <xf numFmtId="0" fontId="23" fillId="0" borderId="0" xfId="1" applyFont="1" applyFill="1" applyBorder="1" applyAlignment="1">
      <alignment horizontal="left" vertical="center" wrapText="1"/>
    </xf>
    <xf numFmtId="0" fontId="72" fillId="0" borderId="0" xfId="1" applyFont="1" applyFill="1" applyAlignment="1">
      <alignment horizontal="right" vertical="center"/>
    </xf>
    <xf numFmtId="0" fontId="72" fillId="0" borderId="0" xfId="1" applyFont="1" applyFill="1" applyAlignment="1">
      <alignment horizontal="center" vertical="top"/>
    </xf>
    <xf numFmtId="0" fontId="72" fillId="0" borderId="0" xfId="1" applyFont="1" applyFill="1" applyAlignment="1">
      <alignment horizontal="center" vertical="center"/>
    </xf>
    <xf numFmtId="0" fontId="72" fillId="0" borderId="1" xfId="1" applyFont="1" applyFill="1" applyBorder="1" applyAlignment="1">
      <alignment horizontal="center" vertical="center" wrapText="1"/>
    </xf>
    <xf numFmtId="0" fontId="72" fillId="0" borderId="3" xfId="1" applyFont="1" applyFill="1" applyBorder="1" applyAlignment="1">
      <alignment horizontal="center" vertical="center" wrapText="1"/>
    </xf>
    <xf numFmtId="0" fontId="72" fillId="0" borderId="2" xfId="1" applyFont="1" applyFill="1" applyBorder="1" applyAlignment="1">
      <alignment horizontal="center" vertical="center" wrapText="1"/>
    </xf>
    <xf numFmtId="0" fontId="72" fillId="0" borderId="1" xfId="1" applyFont="1" applyFill="1" applyBorder="1" applyAlignment="1">
      <alignment horizontal="center" vertical="center"/>
    </xf>
    <xf numFmtId="0" fontId="72" fillId="0" borderId="3" xfId="1" applyFont="1" applyFill="1" applyBorder="1" applyAlignment="1">
      <alignment horizontal="center" vertical="center"/>
    </xf>
    <xf numFmtId="0" fontId="72" fillId="0" borderId="2" xfId="1" applyFont="1" applyFill="1" applyBorder="1" applyAlignment="1">
      <alignment horizontal="center" vertical="center"/>
    </xf>
    <xf numFmtId="0" fontId="72" fillId="0" borderId="0" xfId="1" applyFont="1" applyFill="1" applyBorder="1" applyAlignment="1">
      <alignment horizontal="justify" vertical="center" wrapText="1"/>
    </xf>
    <xf numFmtId="0" fontId="72" fillId="0" borderId="27" xfId="1" applyFont="1" applyFill="1" applyBorder="1" applyAlignment="1">
      <alignment horizontal="center" vertical="center" wrapText="1"/>
    </xf>
    <xf numFmtId="0" fontId="72" fillId="0" borderId="91" xfId="1" applyFont="1" applyFill="1" applyBorder="1" applyAlignment="1">
      <alignment horizontal="center" vertical="center" wrapText="1"/>
    </xf>
    <xf numFmtId="0" fontId="72" fillId="0" borderId="28" xfId="1" applyFont="1" applyFill="1" applyBorder="1" applyAlignment="1">
      <alignment horizontal="center" vertical="center" wrapText="1"/>
    </xf>
    <xf numFmtId="0" fontId="72" fillId="0" borderId="42" xfId="1" applyFont="1" applyFill="1" applyBorder="1" applyAlignment="1">
      <alignment horizontal="center" vertical="center" textRotation="255" wrapText="1"/>
    </xf>
    <xf numFmtId="0" fontId="72" fillId="0" borderId="43" xfId="1" applyFont="1" applyFill="1" applyBorder="1" applyAlignment="1">
      <alignment horizontal="center" vertical="center" textRotation="255" wrapText="1"/>
    </xf>
    <xf numFmtId="0" fontId="72" fillId="0" borderId="44" xfId="1" applyFont="1" applyFill="1" applyBorder="1" applyAlignment="1">
      <alignment horizontal="center" vertical="center" textRotation="255" wrapText="1"/>
    </xf>
    <xf numFmtId="0" fontId="72" fillId="0" borderId="27" xfId="1" applyFont="1" applyFill="1" applyBorder="1" applyAlignment="1">
      <alignment horizontal="left" vertical="center" wrapText="1"/>
    </xf>
    <xf numFmtId="0" fontId="72" fillId="0" borderId="91" xfId="1" applyFont="1" applyFill="1" applyBorder="1" applyAlignment="1">
      <alignment horizontal="left" vertical="center" wrapText="1"/>
    </xf>
    <xf numFmtId="0" fontId="12" fillId="0" borderId="91" xfId="1" applyFont="1" applyFill="1" applyBorder="1" applyAlignment="1">
      <alignment horizontal="left" vertical="center" wrapText="1"/>
    </xf>
    <xf numFmtId="0" fontId="72" fillId="0" borderId="155" xfId="1" applyFont="1" applyFill="1" applyBorder="1" applyAlignment="1">
      <alignment horizontal="center" vertical="center"/>
    </xf>
    <xf numFmtId="0" fontId="72" fillId="0" borderId="156" xfId="1" applyFont="1" applyFill="1" applyBorder="1" applyAlignment="1">
      <alignment horizontal="center" vertical="center"/>
    </xf>
    <xf numFmtId="0" fontId="72" fillId="0" borderId="157" xfId="1" applyFont="1" applyFill="1" applyBorder="1" applyAlignment="1">
      <alignment horizontal="center" vertical="center"/>
    </xf>
    <xf numFmtId="0" fontId="72" fillId="0" borderId="33" xfId="1" applyFont="1" applyFill="1" applyBorder="1" applyAlignment="1">
      <alignment horizontal="left" vertical="center" wrapText="1"/>
    </xf>
    <xf numFmtId="0" fontId="72" fillId="0" borderId="0" xfId="1" applyFont="1" applyFill="1" applyBorder="1" applyAlignment="1">
      <alignment horizontal="left" vertical="center" wrapText="1"/>
    </xf>
    <xf numFmtId="0" fontId="72" fillId="0" borderId="158" xfId="1" applyFont="1" applyFill="1" applyBorder="1" applyAlignment="1">
      <alignment horizontal="center" vertical="center"/>
    </xf>
    <xf numFmtId="0" fontId="72" fillId="0" borderId="159" xfId="1" applyFont="1" applyFill="1" applyBorder="1" applyAlignment="1">
      <alignment horizontal="center" vertical="center"/>
    </xf>
    <xf numFmtId="0" fontId="72" fillId="0" borderId="160" xfId="1" applyFont="1" applyFill="1" applyBorder="1" applyAlignment="1">
      <alignment horizontal="center" vertical="center"/>
    </xf>
    <xf numFmtId="0" fontId="72" fillId="0" borderId="28" xfId="1" applyFont="1" applyFill="1" applyBorder="1" applyAlignment="1">
      <alignment horizontal="left" vertical="center" wrapText="1"/>
    </xf>
    <xf numFmtId="0" fontId="72" fillId="0" borderId="34" xfId="1" applyFont="1" applyFill="1" applyBorder="1" applyAlignment="1">
      <alignment horizontal="left" vertical="center" wrapText="1"/>
    </xf>
    <xf numFmtId="0" fontId="72" fillId="0" borderId="97" xfId="1" applyFont="1" applyFill="1" applyBorder="1" applyAlignment="1">
      <alignment horizontal="left" vertical="center" wrapText="1"/>
    </xf>
    <xf numFmtId="0" fontId="72" fillId="0" borderId="71" xfId="1" applyFont="1" applyFill="1" applyBorder="1" applyAlignment="1">
      <alignment horizontal="left" vertical="center" wrapText="1"/>
    </xf>
    <xf numFmtId="0" fontId="72" fillId="0" borderId="72" xfId="1" applyFont="1" applyFill="1" applyBorder="1" applyAlignment="1">
      <alignment horizontal="left" vertical="center" wrapText="1"/>
    </xf>
    <xf numFmtId="0" fontId="72" fillId="0" borderId="164" xfId="1" applyFont="1" applyFill="1" applyBorder="1" applyAlignment="1">
      <alignment horizontal="justify" vertical="center" wrapText="1"/>
    </xf>
    <xf numFmtId="0" fontId="72" fillId="0" borderId="165" xfId="1" applyFont="1" applyFill="1" applyBorder="1" applyAlignment="1">
      <alignment horizontal="justify" vertical="center" wrapText="1"/>
    </xf>
    <xf numFmtId="0" fontId="72" fillId="0" borderId="166" xfId="1" applyFont="1" applyFill="1" applyBorder="1" applyAlignment="1">
      <alignment horizontal="justify" vertical="center" wrapText="1"/>
    </xf>
    <xf numFmtId="0" fontId="72" fillId="0" borderId="1" xfId="1" applyFont="1" applyFill="1" applyBorder="1" applyAlignment="1">
      <alignment horizontal="left" vertical="center" wrapText="1"/>
    </xf>
    <xf numFmtId="0" fontId="72" fillId="0" borderId="3" xfId="1" applyFont="1" applyFill="1" applyBorder="1" applyAlignment="1">
      <alignment horizontal="left" vertical="center" wrapText="1"/>
    </xf>
    <xf numFmtId="0" fontId="72" fillId="0" borderId="2" xfId="1" applyFont="1" applyFill="1" applyBorder="1" applyAlignment="1">
      <alignment horizontal="left" vertical="center" wrapText="1"/>
    </xf>
    <xf numFmtId="0" fontId="72" fillId="0" borderId="29" xfId="1" applyFont="1" applyFill="1" applyBorder="1" applyAlignment="1">
      <alignment horizontal="left" wrapText="1"/>
    </xf>
    <xf numFmtId="0" fontId="72" fillId="0" borderId="1" xfId="1" applyFont="1" applyFill="1" applyBorder="1" applyAlignment="1">
      <alignment horizontal="center" wrapText="1"/>
    </xf>
    <xf numFmtId="0" fontId="72" fillId="0" borderId="3" xfId="1" applyFont="1" applyFill="1" applyBorder="1" applyAlignment="1">
      <alignment horizontal="center" wrapText="1"/>
    </xf>
    <xf numFmtId="0" fontId="72" fillId="0" borderId="2" xfId="1" applyFont="1" applyFill="1" applyBorder="1" applyAlignment="1">
      <alignment horizontal="center" wrapText="1"/>
    </xf>
    <xf numFmtId="0" fontId="12" fillId="0" borderId="29" xfId="1" applyFont="1" applyFill="1" applyBorder="1" applyAlignment="1">
      <alignment horizontal="left" wrapText="1"/>
    </xf>
    <xf numFmtId="0" fontId="12" fillId="0" borderId="1" xfId="1" applyFont="1" applyFill="1" applyBorder="1" applyAlignment="1">
      <alignment horizontal="left" wrapText="1"/>
    </xf>
    <xf numFmtId="0" fontId="72" fillId="0" borderId="1" xfId="1" applyFont="1" applyFill="1" applyBorder="1" applyAlignment="1">
      <alignment horizontal="center"/>
    </xf>
    <xf numFmtId="0" fontId="72" fillId="0" borderId="3" xfId="1" applyFont="1" applyFill="1" applyBorder="1" applyAlignment="1">
      <alignment horizontal="center"/>
    </xf>
    <xf numFmtId="0" fontId="72" fillId="0" borderId="2" xfId="1" applyFont="1" applyFill="1" applyBorder="1" applyAlignment="1">
      <alignment horizontal="center"/>
    </xf>
    <xf numFmtId="0" fontId="72" fillId="0" borderId="42" xfId="1" applyFont="1" applyFill="1" applyBorder="1" applyAlignment="1">
      <alignment horizontal="center" vertical="center" textRotation="255" shrinkToFit="1"/>
    </xf>
    <xf numFmtId="0" fontId="72" fillId="0" borderId="43" xfId="1" applyFont="1" applyFill="1" applyBorder="1" applyAlignment="1">
      <alignment horizontal="center" vertical="center" textRotation="255" shrinkToFit="1"/>
    </xf>
    <xf numFmtId="0" fontId="72" fillId="0" borderId="44" xfId="1" applyFont="1" applyFill="1" applyBorder="1" applyAlignment="1">
      <alignment horizontal="center" vertical="center" textRotation="255" shrinkToFit="1"/>
    </xf>
    <xf numFmtId="0" fontId="72" fillId="0" borderId="29" xfId="1" applyFont="1" applyFill="1" applyBorder="1" applyAlignment="1">
      <alignment horizontal="left" vertical="center" wrapText="1"/>
    </xf>
    <xf numFmtId="0" fontId="12" fillId="0" borderId="29" xfId="1" applyFont="1" applyFill="1" applyBorder="1" applyAlignment="1">
      <alignment horizontal="left" vertical="center" wrapText="1"/>
    </xf>
    <xf numFmtId="0" fontId="72" fillId="0" borderId="42" xfId="1" applyFont="1" applyFill="1" applyBorder="1" applyAlignment="1">
      <alignment horizontal="left" vertical="center" wrapText="1"/>
    </xf>
    <xf numFmtId="0" fontId="12" fillId="0" borderId="42" xfId="1" applyFont="1" applyFill="1" applyBorder="1" applyAlignment="1">
      <alignment horizontal="left" vertical="center" wrapText="1"/>
    </xf>
    <xf numFmtId="0" fontId="80" fillId="0" borderId="29" xfId="1" applyFont="1" applyFill="1" applyBorder="1" applyAlignment="1">
      <alignment horizontal="left" vertical="center" wrapText="1"/>
    </xf>
    <xf numFmtId="0" fontId="80" fillId="0" borderId="42" xfId="1" applyFont="1" applyFill="1" applyBorder="1" applyAlignment="1">
      <alignment horizontal="center" vertical="center" textRotation="255" wrapText="1" shrinkToFit="1"/>
    </xf>
    <xf numFmtId="0" fontId="80" fillId="0" borderId="43" xfId="1" applyFont="1" applyFill="1" applyBorder="1" applyAlignment="1">
      <alignment horizontal="center" vertical="center" textRotation="255" wrapText="1" shrinkToFit="1"/>
    </xf>
    <xf numFmtId="0" fontId="72" fillId="0" borderId="91" xfId="1" applyFont="1" applyFill="1" applyBorder="1" applyAlignment="1">
      <alignment horizontal="left" wrapText="1"/>
    </xf>
    <xf numFmtId="0" fontId="72" fillId="0" borderId="0" xfId="1" applyFont="1" applyFill="1" applyBorder="1" applyAlignment="1">
      <alignment horizontal="left" wrapText="1"/>
    </xf>
    <xf numFmtId="0" fontId="72" fillId="0" borderId="27" xfId="1" applyFont="1" applyFill="1" applyBorder="1" applyAlignment="1">
      <alignment horizontal="center" wrapText="1"/>
    </xf>
    <xf numFmtId="0" fontId="72" fillId="0" borderId="28" xfId="1" applyFont="1" applyFill="1" applyBorder="1" applyAlignment="1">
      <alignment horizontal="center" wrapText="1"/>
    </xf>
    <xf numFmtId="0" fontId="72" fillId="0" borderId="97" xfId="1" applyFont="1" applyFill="1" applyBorder="1" applyAlignment="1">
      <alignment horizontal="center" wrapText="1"/>
    </xf>
    <xf numFmtId="0" fontId="72" fillId="0" borderId="72" xfId="1" applyFont="1" applyFill="1" applyBorder="1" applyAlignment="1">
      <alignment horizontal="center" wrapText="1"/>
    </xf>
    <xf numFmtId="0" fontId="72" fillId="0" borderId="28" xfId="1" applyFont="1" applyFill="1" applyBorder="1" applyAlignment="1">
      <alignment horizontal="left" wrapText="1"/>
    </xf>
    <xf numFmtId="0" fontId="72" fillId="0" borderId="27" xfId="1" applyFont="1" applyFill="1" applyBorder="1" applyAlignment="1">
      <alignment horizontal="left" vertical="top" wrapText="1"/>
    </xf>
    <xf numFmtId="0" fontId="72" fillId="0" borderId="91" xfId="1" applyFont="1" applyFill="1" applyBorder="1" applyAlignment="1">
      <alignment horizontal="left" vertical="top" wrapText="1"/>
    </xf>
    <xf numFmtId="0" fontId="72" fillId="0" borderId="28" xfId="1" applyFont="1" applyFill="1" applyBorder="1" applyAlignment="1">
      <alignment horizontal="left" vertical="top" wrapText="1"/>
    </xf>
    <xf numFmtId="0" fontId="72" fillId="0" borderId="27" xfId="1" applyFont="1" applyFill="1" applyBorder="1" applyAlignment="1">
      <alignment horizontal="left" wrapText="1"/>
    </xf>
    <xf numFmtId="0" fontId="80" fillId="0" borderId="3" xfId="1" applyFont="1" applyFill="1" applyBorder="1" applyAlignment="1">
      <alignment horizontal="left" vertical="center" wrapText="1"/>
    </xf>
    <xf numFmtId="0" fontId="80" fillId="0" borderId="2" xfId="1" applyFont="1" applyFill="1" applyBorder="1" applyAlignment="1">
      <alignment horizontal="left" vertical="center" wrapText="1"/>
    </xf>
    <xf numFmtId="0" fontId="72" fillId="0" borderId="3" xfId="1" applyFont="1" applyFill="1" applyBorder="1" applyAlignment="1">
      <alignment horizontal="left" wrapText="1"/>
    </xf>
    <xf numFmtId="0" fontId="72" fillId="0" borderId="34" xfId="1" applyFont="1" applyFill="1" applyBorder="1" applyAlignment="1">
      <alignment horizontal="left" wrapText="1"/>
    </xf>
    <xf numFmtId="0" fontId="72" fillId="0" borderId="33" xfId="1" applyFont="1" applyFill="1" applyBorder="1" applyAlignment="1">
      <alignment horizontal="left" vertical="top" wrapText="1"/>
    </xf>
    <xf numFmtId="0" fontId="72" fillId="0" borderId="0" xfId="1" applyFont="1" applyFill="1" applyBorder="1" applyAlignment="1">
      <alignment horizontal="left" vertical="top" wrapText="1"/>
    </xf>
    <xf numFmtId="0" fontId="72" fillId="0" borderId="34" xfId="1" applyFont="1" applyFill="1" applyBorder="1" applyAlignment="1">
      <alignment horizontal="left" vertical="top" wrapText="1"/>
    </xf>
    <xf numFmtId="0" fontId="72" fillId="0" borderId="33" xfId="1" applyFont="1" applyFill="1" applyBorder="1" applyAlignment="1">
      <alignment horizontal="left" wrapText="1"/>
    </xf>
    <xf numFmtId="0" fontId="12" fillId="0" borderId="3" xfId="1" applyFont="1" applyFill="1" applyBorder="1" applyAlignment="1">
      <alignment horizontal="left" wrapText="1"/>
    </xf>
    <xf numFmtId="0" fontId="72" fillId="0" borderId="161" xfId="1" applyFont="1" applyFill="1" applyBorder="1" applyAlignment="1">
      <alignment vertical="center" wrapText="1"/>
    </xf>
    <xf numFmtId="0" fontId="72" fillId="0" borderId="162" xfId="1" applyFont="1" applyFill="1" applyBorder="1" applyAlignment="1">
      <alignment vertical="center" wrapText="1"/>
    </xf>
    <xf numFmtId="0" fontId="72" fillId="0" borderId="163" xfId="1" applyFont="1" applyFill="1" applyBorder="1" applyAlignment="1">
      <alignment vertical="center" wrapText="1"/>
    </xf>
    <xf numFmtId="0" fontId="72" fillId="0" borderId="1" xfId="1" applyFont="1" applyFill="1" applyBorder="1" applyAlignment="1">
      <alignment horizontal="left" wrapText="1"/>
    </xf>
    <xf numFmtId="0" fontId="72" fillId="0" borderId="2" xfId="1" applyFont="1" applyFill="1" applyBorder="1" applyAlignment="1">
      <alignment horizontal="left" wrapText="1"/>
    </xf>
    <xf numFmtId="0" fontId="72" fillId="0" borderId="29" xfId="1" applyFont="1" applyFill="1" applyBorder="1" applyAlignment="1">
      <alignment horizontal="center"/>
    </xf>
    <xf numFmtId="0" fontId="72" fillId="0" borderId="97" xfId="1" applyFont="1" applyFill="1" applyBorder="1" applyAlignment="1">
      <alignment horizontal="left" vertical="top" wrapText="1"/>
    </xf>
    <xf numFmtId="0" fontId="72" fillId="0" borderId="71" xfId="1" applyFont="1" applyFill="1" applyBorder="1" applyAlignment="1">
      <alignment horizontal="left" vertical="top" wrapText="1"/>
    </xf>
    <xf numFmtId="0" fontId="72" fillId="0" borderId="72" xfId="1" applyFont="1" applyFill="1" applyBorder="1" applyAlignment="1">
      <alignment horizontal="left" vertical="top" wrapText="1"/>
    </xf>
    <xf numFmtId="0" fontId="67" fillId="0" borderId="0" xfId="1" applyFont="1" applyFill="1" applyBorder="1" applyAlignment="1">
      <alignment horizontal="center" vertical="center"/>
    </xf>
    <xf numFmtId="0" fontId="72" fillId="0" borderId="172" xfId="1" applyFont="1" applyFill="1" applyBorder="1" applyAlignment="1">
      <alignment horizontal="left" vertical="center" wrapText="1"/>
    </xf>
    <xf numFmtId="0" fontId="72" fillId="0" borderId="173" xfId="1" applyFont="1" applyFill="1" applyBorder="1" applyAlignment="1">
      <alignment horizontal="left" vertical="center" wrapText="1"/>
    </xf>
    <xf numFmtId="0" fontId="72" fillId="0" borderId="165" xfId="1" applyFont="1" applyFill="1" applyBorder="1" applyAlignment="1">
      <alignment horizontal="center" vertical="center" wrapText="1"/>
    </xf>
    <xf numFmtId="0" fontId="72" fillId="0" borderId="162" xfId="1" applyFont="1" applyFill="1" applyBorder="1" applyAlignment="1">
      <alignment horizontal="center" vertical="center" wrapText="1"/>
    </xf>
    <xf numFmtId="0" fontId="72" fillId="0" borderId="165" xfId="1" applyFont="1" applyFill="1" applyBorder="1" applyAlignment="1">
      <alignment horizontal="left" vertical="center"/>
    </xf>
    <xf numFmtId="0" fontId="72" fillId="0" borderId="162" xfId="1" applyFont="1" applyFill="1" applyBorder="1" applyAlignment="1">
      <alignment horizontal="left" vertical="center"/>
    </xf>
    <xf numFmtId="0" fontId="72" fillId="0" borderId="44" xfId="1" applyFont="1" applyFill="1" applyBorder="1" applyAlignment="1">
      <alignment horizontal="left" vertical="center" wrapText="1"/>
    </xf>
    <xf numFmtId="0" fontId="72" fillId="0" borderId="42" xfId="1" applyFont="1" applyFill="1" applyBorder="1" applyAlignment="1">
      <alignment horizontal="center" vertical="center" wrapText="1"/>
    </xf>
    <xf numFmtId="0" fontId="72" fillId="0" borderId="43" xfId="1" applyFont="1" applyFill="1" applyBorder="1" applyAlignment="1">
      <alignment horizontal="center" vertical="center" wrapText="1"/>
    </xf>
    <xf numFmtId="0" fontId="72" fillId="0" borderId="44" xfId="1" applyFont="1" applyFill="1" applyBorder="1" applyAlignment="1">
      <alignment horizontal="center" vertical="center" wrapText="1"/>
    </xf>
    <xf numFmtId="0" fontId="12" fillId="0" borderId="27" xfId="1" applyFont="1" applyFill="1" applyBorder="1" applyAlignment="1">
      <alignment horizontal="center" vertical="center"/>
    </xf>
    <xf numFmtId="0" fontId="12" fillId="0" borderId="33" xfId="1" applyFont="1" applyFill="1" applyBorder="1" applyAlignment="1">
      <alignment horizontal="center" vertical="center"/>
    </xf>
    <xf numFmtId="0" fontId="12" fillId="0" borderId="97" xfId="1" applyFont="1" applyFill="1" applyBorder="1" applyAlignment="1">
      <alignment horizontal="center" vertical="center"/>
    </xf>
    <xf numFmtId="0" fontId="72" fillId="0" borderId="28" xfId="1" applyFont="1" applyFill="1" applyBorder="1" applyAlignment="1">
      <alignment horizontal="center" vertical="center"/>
    </xf>
    <xf numFmtId="0" fontId="72" fillId="0" borderId="34" xfId="1" applyFont="1" applyFill="1" applyBorder="1" applyAlignment="1">
      <alignment horizontal="center" vertical="center"/>
    </xf>
    <xf numFmtId="0" fontId="72" fillId="0" borderId="72" xfId="1" applyFont="1" applyFill="1" applyBorder="1" applyAlignment="1">
      <alignment horizontal="center" vertical="center"/>
    </xf>
    <xf numFmtId="0" fontId="72" fillId="0" borderId="43" xfId="1" applyFont="1" applyFill="1" applyBorder="1" applyAlignment="1">
      <alignment horizontal="center" vertical="center"/>
    </xf>
    <xf numFmtId="0" fontId="72" fillId="0" borderId="44" xfId="1" applyFont="1" applyFill="1" applyBorder="1" applyAlignment="1">
      <alignment horizontal="center" vertical="center"/>
    </xf>
    <xf numFmtId="0" fontId="72" fillId="0" borderId="0" xfId="0" applyFont="1" applyFill="1" applyBorder="1" applyAlignment="1">
      <alignment vertical="center"/>
    </xf>
    <xf numFmtId="0" fontId="72" fillId="0" borderId="0" xfId="1" applyFont="1" applyFill="1" applyAlignment="1">
      <alignment horizontal="center" vertical="center" wrapText="1"/>
    </xf>
    <xf numFmtId="0" fontId="72" fillId="0" borderId="29" xfId="1" applyFont="1" applyFill="1" applyBorder="1" applyAlignment="1">
      <alignment horizontal="left" vertical="center"/>
    </xf>
    <xf numFmtId="0" fontId="72" fillId="0" borderId="1" xfId="1" applyFont="1" applyFill="1" applyBorder="1" applyAlignment="1">
      <alignment horizontal="left" vertical="center"/>
    </xf>
    <xf numFmtId="0" fontId="72" fillId="0" borderId="3" xfId="1" applyFont="1" applyFill="1" applyBorder="1" applyAlignment="1">
      <alignment horizontal="left" vertical="center"/>
    </xf>
    <xf numFmtId="0" fontId="72" fillId="0" borderId="2" xfId="1" applyFont="1" applyFill="1" applyBorder="1" applyAlignment="1">
      <alignment horizontal="left" vertical="center"/>
    </xf>
    <xf numFmtId="0" fontId="72" fillId="0" borderId="3" xfId="1" applyFont="1" applyFill="1" applyBorder="1" applyAlignment="1">
      <alignment vertical="center"/>
    </xf>
    <xf numFmtId="0" fontId="103" fillId="0" borderId="3" xfId="1" applyFont="1" applyFill="1" applyBorder="1" applyAlignment="1">
      <alignment vertical="center"/>
    </xf>
    <xf numFmtId="0" fontId="103" fillId="0" borderId="2" xfId="1" applyFont="1" applyFill="1" applyBorder="1" applyAlignment="1">
      <alignment vertical="center"/>
    </xf>
    <xf numFmtId="0" fontId="72" fillId="0" borderId="27" xfId="1" applyFont="1" applyFill="1" applyBorder="1" applyAlignment="1">
      <alignment horizontal="left" vertical="center"/>
    </xf>
    <xf numFmtId="0" fontId="72" fillId="0" borderId="91" xfId="1" applyFont="1" applyFill="1" applyBorder="1" applyAlignment="1">
      <alignment horizontal="left" vertical="center"/>
    </xf>
    <xf numFmtId="0" fontId="72" fillId="0" borderId="28" xfId="1" applyFont="1" applyFill="1" applyBorder="1" applyAlignment="1">
      <alignment horizontal="left" vertical="center"/>
    </xf>
    <xf numFmtId="0" fontId="103" fillId="0" borderId="91" xfId="1" applyFont="1" applyFill="1" applyBorder="1" applyAlignment="1">
      <alignment vertical="center"/>
    </xf>
    <xf numFmtId="0" fontId="103" fillId="0" borderId="28" xfId="1" applyFont="1" applyFill="1" applyBorder="1" applyAlignment="1">
      <alignment vertical="center"/>
    </xf>
    <xf numFmtId="0" fontId="72" fillId="0" borderId="33" xfId="1" applyFont="1" applyFill="1" applyBorder="1" applyAlignment="1">
      <alignment horizontal="left" vertical="center"/>
    </xf>
    <xf numFmtId="0" fontId="72" fillId="0" borderId="0" xfId="1" applyFont="1" applyFill="1" applyBorder="1" applyAlignment="1">
      <alignment horizontal="left" vertical="center"/>
    </xf>
    <xf numFmtId="0" fontId="72" fillId="0" borderId="34" xfId="1" applyFont="1" applyFill="1" applyBorder="1" applyAlignment="1">
      <alignment horizontal="left" vertical="center"/>
    </xf>
    <xf numFmtId="0" fontId="103" fillId="0" borderId="0" xfId="1" applyFont="1" applyFill="1" applyBorder="1" applyAlignment="1">
      <alignment vertical="center"/>
    </xf>
    <xf numFmtId="0" fontId="103" fillId="0" borderId="34" xfId="1" applyFont="1" applyFill="1" applyBorder="1" applyAlignment="1">
      <alignment vertical="center"/>
    </xf>
    <xf numFmtId="0" fontId="72" fillId="0" borderId="97" xfId="1" applyFont="1" applyFill="1" applyBorder="1" applyAlignment="1">
      <alignment horizontal="left" vertical="center"/>
    </xf>
    <xf numFmtId="0" fontId="72" fillId="0" borderId="71" xfId="1" applyFont="1" applyFill="1" applyBorder="1" applyAlignment="1">
      <alignment horizontal="left" vertical="center"/>
    </xf>
    <xf numFmtId="0" fontId="72" fillId="0" borderId="72" xfId="1" applyFont="1" applyFill="1" applyBorder="1" applyAlignment="1">
      <alignment horizontal="left" vertical="center"/>
    </xf>
    <xf numFmtId="0" fontId="72" fillId="0" borderId="71" xfId="1" applyFont="1" applyFill="1" applyBorder="1" applyAlignment="1">
      <alignment vertical="center"/>
    </xf>
    <xf numFmtId="0" fontId="103" fillId="0" borderId="71" xfId="1" applyFont="1" applyFill="1" applyBorder="1" applyAlignment="1">
      <alignment vertical="center"/>
    </xf>
    <xf numFmtId="0" fontId="103" fillId="0" borderId="72" xfId="1" applyFont="1" applyFill="1" applyBorder="1" applyAlignment="1">
      <alignment vertical="center"/>
    </xf>
    <xf numFmtId="0" fontId="72" fillId="0" borderId="91" xfId="1" applyFont="1" applyFill="1" applyBorder="1" applyAlignment="1">
      <alignment horizontal="left" vertical="center"/>
    </xf>
    <xf numFmtId="0" fontId="104" fillId="0" borderId="91" xfId="1" applyFont="1" applyFill="1" applyBorder="1" applyAlignment="1">
      <alignment horizontal="center" vertical="center" shrinkToFit="1"/>
    </xf>
    <xf numFmtId="0" fontId="104" fillId="0" borderId="28" xfId="1" applyFont="1" applyFill="1" applyBorder="1" applyAlignment="1">
      <alignment horizontal="center" vertical="center" shrinkToFit="1"/>
    </xf>
    <xf numFmtId="0" fontId="72" fillId="0" borderId="33" xfId="1" applyFont="1" applyFill="1" applyBorder="1" applyAlignment="1">
      <alignment horizontal="center" vertical="center" wrapText="1"/>
    </xf>
    <xf numFmtId="0" fontId="72" fillId="0" borderId="0" xfId="1" applyFont="1" applyFill="1" applyBorder="1" applyAlignment="1">
      <alignment horizontal="center" vertical="center" wrapText="1"/>
    </xf>
    <xf numFmtId="0" fontId="72" fillId="0" borderId="34" xfId="1" applyFont="1" applyFill="1" applyBorder="1" applyAlignment="1">
      <alignment horizontal="center" vertical="center" wrapText="1"/>
    </xf>
    <xf numFmtId="181" fontId="72" fillId="0" borderId="33" xfId="1" applyNumberFormat="1" applyFont="1" applyFill="1" applyBorder="1" applyAlignment="1">
      <alignment horizontal="center" vertical="center"/>
    </xf>
    <xf numFmtId="0" fontId="105" fillId="0" borderId="0" xfId="1" applyFont="1" applyFill="1" applyBorder="1" applyAlignment="1">
      <alignment horizontal="center" vertical="center"/>
    </xf>
    <xf numFmtId="0" fontId="72" fillId="0" borderId="29" xfId="1" applyFont="1" applyFill="1" applyBorder="1" applyAlignment="1">
      <alignment horizontal="center" vertical="center"/>
    </xf>
    <xf numFmtId="0" fontId="103" fillId="0" borderId="1" xfId="1" applyFont="1" applyFill="1" applyBorder="1" applyAlignment="1">
      <alignment horizontal="left" vertical="center" wrapText="1"/>
    </xf>
    <xf numFmtId="0" fontId="103" fillId="0" borderId="3" xfId="1" applyFont="1" applyFill="1" applyBorder="1" applyAlignment="1">
      <alignment horizontal="left" vertical="center" wrapText="1"/>
    </xf>
    <xf numFmtId="0" fontId="72" fillId="0" borderId="3" xfId="1" applyFont="1" applyFill="1" applyBorder="1" applyAlignment="1">
      <alignment horizontal="left" vertical="center"/>
    </xf>
    <xf numFmtId="0" fontId="72" fillId="0" borderId="2" xfId="1" applyFont="1" applyFill="1" applyBorder="1" applyAlignment="1">
      <alignment horizontal="left" vertical="center"/>
    </xf>
    <xf numFmtId="0" fontId="72" fillId="0" borderId="33" xfId="1" applyFont="1" applyFill="1" applyBorder="1" applyAlignment="1">
      <alignment vertical="center"/>
    </xf>
    <xf numFmtId="0" fontId="103" fillId="0" borderId="3" xfId="1" applyFont="1" applyFill="1" applyBorder="1" applyAlignment="1">
      <alignment horizontal="left" vertical="center"/>
    </xf>
    <xf numFmtId="0" fontId="72" fillId="0" borderId="97" xfId="1" applyFont="1" applyFill="1" applyBorder="1" applyAlignment="1">
      <alignment horizontal="center" vertical="center"/>
    </xf>
    <xf numFmtId="0" fontId="72" fillId="0" borderId="71" xfId="1" applyFont="1" applyFill="1" applyBorder="1" applyAlignment="1">
      <alignment horizontal="center" vertical="center"/>
    </xf>
    <xf numFmtId="0" fontId="72" fillId="0" borderId="72" xfId="1" applyFont="1" applyFill="1" applyBorder="1" applyAlignment="1">
      <alignment horizontal="left" vertical="center"/>
    </xf>
    <xf numFmtId="181" fontId="72" fillId="0" borderId="0" xfId="1" applyNumberFormat="1" applyFont="1" applyFill="1" applyBorder="1" applyAlignment="1">
      <alignment vertical="center"/>
    </xf>
    <xf numFmtId="0" fontId="103" fillId="0" borderId="2" xfId="1" applyFont="1" applyFill="1" applyBorder="1" applyAlignment="1">
      <alignment horizontal="left" vertical="center" wrapText="1"/>
    </xf>
    <xf numFmtId="0" fontId="72" fillId="0" borderId="97" xfId="1" applyFont="1" applyFill="1" applyBorder="1" applyAlignment="1">
      <alignment horizontal="center" vertical="center" wrapText="1"/>
    </xf>
    <xf numFmtId="0" fontId="72" fillId="0" borderId="71" xfId="1" applyFont="1" applyFill="1" applyBorder="1" applyAlignment="1">
      <alignment horizontal="center" vertical="center" wrapText="1"/>
    </xf>
    <xf numFmtId="0" fontId="72" fillId="0" borderId="72" xfId="1" applyFont="1" applyFill="1" applyBorder="1" applyAlignment="1">
      <alignment horizontal="center" vertical="center" wrapText="1"/>
    </xf>
    <xf numFmtId="0" fontId="72" fillId="0" borderId="71" xfId="1" applyFont="1" applyFill="1" applyBorder="1" applyAlignment="1">
      <alignment horizontal="left" vertical="center"/>
    </xf>
    <xf numFmtId="181" fontId="72" fillId="0" borderId="71" xfId="1" applyNumberFormat="1" applyFont="1" applyFill="1" applyBorder="1" applyAlignment="1">
      <alignment vertical="center"/>
    </xf>
    <xf numFmtId="0" fontId="72" fillId="0" borderId="0" xfId="1" applyFont="1" applyFill="1" applyBorder="1" applyAlignment="1">
      <alignment horizontal="center" vertical="center" wrapText="1"/>
    </xf>
    <xf numFmtId="0" fontId="104" fillId="0" borderId="34" xfId="1" applyFont="1" applyFill="1" applyBorder="1" applyAlignment="1">
      <alignment vertical="center" shrinkToFit="1"/>
    </xf>
    <xf numFmtId="0" fontId="103" fillId="0" borderId="97" xfId="1" applyFont="1" applyFill="1" applyBorder="1" applyAlignment="1">
      <alignment horizontal="left" vertical="center"/>
    </xf>
    <xf numFmtId="0" fontId="72" fillId="0" borderId="29" xfId="1" applyFont="1" applyFill="1" applyBorder="1" applyAlignment="1">
      <alignment horizontal="center" vertical="center"/>
    </xf>
    <xf numFmtId="0" fontId="103" fillId="0" borderId="1" xfId="1" applyFont="1" applyFill="1" applyBorder="1" applyAlignment="1">
      <alignment vertical="center" wrapText="1"/>
    </xf>
    <xf numFmtId="0" fontId="103" fillId="0" borderId="3" xfId="1" applyFont="1" applyFill="1" applyBorder="1" applyAlignment="1">
      <alignment vertical="center" wrapText="1"/>
    </xf>
    <xf numFmtId="0" fontId="103" fillId="0" borderId="2" xfId="1" applyFont="1" applyFill="1" applyBorder="1" applyAlignment="1">
      <alignment vertical="center" wrapText="1"/>
    </xf>
    <xf numFmtId="0" fontId="107" fillId="0" borderId="0" xfId="1" applyFont="1" applyFill="1" applyBorder="1" applyAlignment="1">
      <alignment horizontal="center" vertical="top" wrapText="1"/>
    </xf>
    <xf numFmtId="0" fontId="107" fillId="0" borderId="0" xfId="1" applyFont="1" applyFill="1" applyBorder="1" applyAlignment="1">
      <alignment horizontal="center" vertical="top"/>
    </xf>
    <xf numFmtId="0" fontId="107" fillId="0" borderId="0" xfId="1" applyFont="1" applyFill="1" applyBorder="1" applyAlignment="1">
      <alignment vertical="top" wrapText="1"/>
    </xf>
    <xf numFmtId="0" fontId="72" fillId="0" borderId="0" xfId="1" applyFont="1" applyFill="1" applyBorder="1" applyAlignment="1">
      <alignment vertical="center" wrapText="1"/>
    </xf>
    <xf numFmtId="0" fontId="72" fillId="0" borderId="0" xfId="1" applyFont="1" applyFill="1" applyBorder="1" applyAlignment="1">
      <alignment horizontal="left"/>
    </xf>
    <xf numFmtId="0" fontId="70" fillId="0" borderId="0" xfId="1" applyFont="1" applyFill="1" applyAlignment="1">
      <alignment horizontal="left" vertical="top"/>
    </xf>
    <xf numFmtId="0" fontId="70" fillId="0" borderId="0" xfId="1" applyFont="1" applyFill="1" applyAlignment="1">
      <alignment horizontal="left" vertical="center"/>
    </xf>
    <xf numFmtId="0" fontId="70" fillId="0" borderId="0" xfId="1" applyFont="1" applyFill="1" applyAlignment="1">
      <alignment horizontal="right" vertical="top"/>
    </xf>
    <xf numFmtId="0" fontId="70" fillId="0" borderId="0" xfId="1" applyFont="1" applyFill="1" applyAlignment="1">
      <alignment horizontal="center" vertical="top"/>
    </xf>
    <xf numFmtId="0" fontId="70" fillId="0" borderId="0" xfId="1" applyFont="1" applyFill="1" applyAlignment="1">
      <alignment vertical="top"/>
    </xf>
    <xf numFmtId="0" fontId="70" fillId="0" borderId="0" xfId="1" applyFont="1" applyFill="1" applyAlignment="1">
      <alignment horizontal="right" vertical="top"/>
    </xf>
    <xf numFmtId="0" fontId="70" fillId="0" borderId="0" xfId="1" applyFont="1" applyFill="1" applyAlignment="1">
      <alignment horizontal="left" vertical="top"/>
    </xf>
    <xf numFmtId="0" fontId="70" fillId="0" borderId="0" xfId="1" applyFont="1" applyFill="1" applyAlignment="1">
      <alignment horizontal="center" vertical="center" wrapText="1"/>
    </xf>
    <xf numFmtId="0" fontId="70" fillId="0" borderId="0" xfId="1" applyFont="1" applyFill="1" applyAlignment="1">
      <alignment horizontal="center" vertical="top"/>
    </xf>
    <xf numFmtId="0" fontId="70" fillId="0" borderId="1" xfId="1" applyFont="1" applyFill="1" applyBorder="1" applyAlignment="1">
      <alignment horizontal="center" vertical="center"/>
    </xf>
    <xf numFmtId="0" fontId="70" fillId="0" borderId="3" xfId="1" applyFont="1" applyFill="1" applyBorder="1" applyAlignment="1">
      <alignment horizontal="center" vertical="center"/>
    </xf>
    <xf numFmtId="0" fontId="70" fillId="0" borderId="2" xfId="1" applyFont="1" applyFill="1" applyBorder="1" applyAlignment="1">
      <alignment horizontal="center" vertical="center"/>
    </xf>
    <xf numFmtId="0" fontId="70" fillId="0" borderId="168" xfId="1" applyFont="1" applyFill="1" applyBorder="1" applyAlignment="1">
      <alignment horizontal="center" vertical="top"/>
    </xf>
    <xf numFmtId="0" fontId="70" fillId="0" borderId="169" xfId="1" applyFont="1" applyFill="1" applyBorder="1" applyAlignment="1">
      <alignment horizontal="center" vertical="top"/>
    </xf>
    <xf numFmtId="0" fontId="70" fillId="0" borderId="170" xfId="1" applyFont="1" applyFill="1" applyBorder="1" applyAlignment="1">
      <alignment horizontal="center" vertical="top"/>
    </xf>
    <xf numFmtId="0" fontId="70" fillId="0" borderId="27" xfId="1" applyFont="1" applyFill="1" applyBorder="1" applyAlignment="1">
      <alignment horizontal="left" vertical="top" wrapText="1"/>
    </xf>
    <xf numFmtId="0" fontId="70" fillId="0" borderId="91" xfId="1" applyFont="1" applyFill="1" applyBorder="1" applyAlignment="1">
      <alignment horizontal="left" vertical="top" wrapText="1"/>
    </xf>
    <xf numFmtId="0" fontId="70" fillId="0" borderId="28" xfId="1" applyFont="1" applyFill="1" applyBorder="1" applyAlignment="1">
      <alignment horizontal="left" vertical="top" wrapText="1"/>
    </xf>
    <xf numFmtId="0" fontId="70" fillId="0" borderId="1" xfId="1" applyFont="1" applyFill="1" applyBorder="1" applyAlignment="1">
      <alignment horizontal="left" vertical="center"/>
    </xf>
    <xf numFmtId="0" fontId="70" fillId="0" borderId="3" xfId="1" applyFont="1" applyFill="1" applyBorder="1" applyAlignment="1">
      <alignment horizontal="left" vertical="center"/>
    </xf>
    <xf numFmtId="0" fontId="70" fillId="0" borderId="1" xfId="1" applyFont="1" applyFill="1" applyBorder="1" applyAlignment="1">
      <alignment horizontal="left" vertical="center"/>
    </xf>
    <xf numFmtId="0" fontId="70" fillId="0" borderId="3" xfId="1" applyFont="1" applyFill="1" applyBorder="1" applyAlignment="1">
      <alignment horizontal="left" vertical="center"/>
    </xf>
    <xf numFmtId="0" fontId="70" fillId="0" borderId="2" xfId="1" applyFont="1" applyFill="1" applyBorder="1" applyAlignment="1">
      <alignment horizontal="left" vertical="center"/>
    </xf>
    <xf numFmtId="0" fontId="12" fillId="0" borderId="33" xfId="1" applyFont="1" applyFill="1" applyBorder="1" applyAlignment="1">
      <alignment horizontal="left" vertical="top" wrapText="1"/>
    </xf>
    <xf numFmtId="0" fontId="12" fillId="0" borderId="0" xfId="1" applyFont="1" applyFill="1" applyAlignment="1">
      <alignment horizontal="left" vertical="top" wrapText="1"/>
    </xf>
    <xf numFmtId="0" fontId="12" fillId="0" borderId="34" xfId="1" applyFont="1" applyFill="1" applyBorder="1" applyAlignment="1">
      <alignment horizontal="left" vertical="top" wrapText="1"/>
    </xf>
    <xf numFmtId="0" fontId="12" fillId="0" borderId="97" xfId="1" applyFont="1" applyFill="1" applyBorder="1" applyAlignment="1">
      <alignment horizontal="left" vertical="top" wrapText="1"/>
    </xf>
    <xf numFmtId="0" fontId="12" fillId="0" borderId="71" xfId="1" applyFont="1" applyFill="1" applyBorder="1" applyAlignment="1">
      <alignment horizontal="left" vertical="top" wrapText="1"/>
    </xf>
    <xf numFmtId="0" fontId="12" fillId="0" borderId="72" xfId="1" applyFont="1" applyFill="1" applyBorder="1" applyAlignment="1">
      <alignment horizontal="left" vertical="top" wrapText="1"/>
    </xf>
    <xf numFmtId="0" fontId="70" fillId="0" borderId="0" xfId="1" applyFont="1" applyFill="1" applyBorder="1" applyAlignment="1">
      <alignment horizontal="left" vertical="center"/>
    </xf>
    <xf numFmtId="0" fontId="70" fillId="0" borderId="91" xfId="1" applyFont="1" applyFill="1" applyBorder="1" applyAlignment="1">
      <alignment horizontal="left" vertical="center"/>
    </xf>
    <xf numFmtId="0" fontId="70" fillId="0" borderId="2" xfId="1" applyFont="1" applyFill="1" applyBorder="1" applyAlignment="1">
      <alignment horizontal="left" vertical="center"/>
    </xf>
    <xf numFmtId="0" fontId="70" fillId="0" borderId="33" xfId="1" applyFont="1" applyFill="1" applyBorder="1" applyAlignment="1">
      <alignment horizontal="left" vertical="top" wrapText="1"/>
    </xf>
    <xf numFmtId="0" fontId="70" fillId="0" borderId="0" xfId="1" applyFont="1" applyFill="1" applyBorder="1" applyAlignment="1">
      <alignment horizontal="left" vertical="top" wrapText="1"/>
    </xf>
    <xf numFmtId="0" fontId="70" fillId="0" borderId="34" xfId="1" applyFont="1" applyFill="1" applyBorder="1" applyAlignment="1">
      <alignment horizontal="left" vertical="top" wrapText="1"/>
    </xf>
    <xf numFmtId="0" fontId="70" fillId="0" borderId="97" xfId="1" applyFont="1" applyFill="1" applyBorder="1" applyAlignment="1">
      <alignment horizontal="left" vertical="top" wrapText="1"/>
    </xf>
    <xf numFmtId="0" fontId="70" fillId="0" borderId="71" xfId="1" applyFont="1" applyFill="1" applyBorder="1" applyAlignment="1">
      <alignment horizontal="left" vertical="top" wrapText="1"/>
    </xf>
    <xf numFmtId="0" fontId="70" fillId="0" borderId="72" xfId="1" applyFont="1" applyFill="1" applyBorder="1" applyAlignment="1">
      <alignment horizontal="left" vertical="top" wrapText="1"/>
    </xf>
    <xf numFmtId="0" fontId="70" fillId="0" borderId="71" xfId="1" applyFont="1" applyFill="1" applyBorder="1" applyAlignment="1">
      <alignment horizontal="left" vertical="center"/>
    </xf>
    <xf numFmtId="0" fontId="70" fillId="0" borderId="179" xfId="1" applyFont="1" applyFill="1" applyBorder="1" applyAlignment="1">
      <alignment horizontal="left" vertical="top"/>
    </xf>
    <xf numFmtId="0" fontId="70" fillId="0" borderId="179" xfId="1" applyFont="1" applyFill="1" applyBorder="1" applyAlignment="1">
      <alignment horizontal="center" vertical="top"/>
    </xf>
  </cellXfs>
  <cellStyles count="71">
    <cellStyle name="20% - アクセント 1" xfId="24" builtinId="30" customBuiltin="1"/>
    <cellStyle name="20% - アクセント 2" xfId="28" builtinId="34" customBuiltin="1"/>
    <cellStyle name="20% - アクセント 3" xfId="32" builtinId="38" customBuiltin="1"/>
    <cellStyle name="20% - アクセント 4" xfId="36" builtinId="42" customBuiltin="1"/>
    <cellStyle name="20% - アクセント 5" xfId="40" builtinId="46" customBuiltin="1"/>
    <cellStyle name="20% - アクセント 6" xfId="44" builtinId="50" customBuiltin="1"/>
    <cellStyle name="40% - アクセント 1" xfId="25" builtinId="31" customBuiltin="1"/>
    <cellStyle name="40% - アクセント 2" xfId="29" builtinId="35" customBuiltin="1"/>
    <cellStyle name="40% - アクセント 3" xfId="33" builtinId="39" customBuiltin="1"/>
    <cellStyle name="40% - アクセント 4" xfId="37" builtinId="43" customBuiltin="1"/>
    <cellStyle name="40% - アクセント 5" xfId="41" builtinId="47" customBuiltin="1"/>
    <cellStyle name="40% - アクセント 6" xfId="45" builtinId="51" customBuiltin="1"/>
    <cellStyle name="60% - アクセント 1" xfId="26" builtinId="32" customBuiltin="1"/>
    <cellStyle name="60% - アクセント 2" xfId="30" builtinId="36" customBuiltin="1"/>
    <cellStyle name="60% - アクセント 3" xfId="34" builtinId="40" customBuiltin="1"/>
    <cellStyle name="60% - アクセント 4" xfId="38" builtinId="44" customBuiltin="1"/>
    <cellStyle name="60% - アクセント 5" xfId="42" builtinId="48" customBuiltin="1"/>
    <cellStyle name="60% - アクセント 6" xfId="46" builtinId="52" customBuiltin="1"/>
    <cellStyle name="アクセント 1" xfId="23" builtinId="29" customBuiltin="1"/>
    <cellStyle name="アクセント 2" xfId="27" builtinId="33" customBuiltin="1"/>
    <cellStyle name="アクセント 3" xfId="31" builtinId="37" customBuiltin="1"/>
    <cellStyle name="アクセント 4" xfId="35" builtinId="41" customBuiltin="1"/>
    <cellStyle name="アクセント 5" xfId="39" builtinId="45" customBuiltin="1"/>
    <cellStyle name="アクセント 6" xfId="43" builtinId="49" customBuiltin="1"/>
    <cellStyle name="タイトル" xfId="7" builtinId="15" customBuiltin="1"/>
    <cellStyle name="チェック セル" xfId="19" builtinId="23" customBuiltin="1"/>
    <cellStyle name="どちらでもない" xfId="14" builtinId="28" customBuiltin="1"/>
    <cellStyle name="ハイパーリンク" xfId="48" builtinId="8" customBuiltin="1"/>
    <cellStyle name="ハイパーリンク 2" xfId="69"/>
    <cellStyle name="メモ 2" xfId="47"/>
    <cellStyle name="メモ 3" xfId="50"/>
    <cellStyle name="メモ 4" xfId="51"/>
    <cellStyle name="メモ 5" xfId="52"/>
    <cellStyle name="メモ 6" xfId="53"/>
    <cellStyle name="メモ 7" xfId="55"/>
    <cellStyle name="リンク セル" xfId="18" builtinId="24" customBuiltin="1"/>
    <cellStyle name="悪い" xfId="13" builtinId="27" customBuiltin="1"/>
    <cellStyle name="計算" xfId="17" builtinId="22" customBuiltin="1"/>
    <cellStyle name="警告文" xfId="20" builtinId="11" customBuiltin="1"/>
    <cellStyle name="桁区切り 2" xfId="5"/>
    <cellStyle name="桁区切り 3" xfId="63"/>
    <cellStyle name="見出し 1" xfId="8" builtinId="16" customBuiltin="1"/>
    <cellStyle name="見出し 2" xfId="9" builtinId="17" customBuiltin="1"/>
    <cellStyle name="見出し 3" xfId="10" builtinId="18" customBuiltin="1"/>
    <cellStyle name="見出し 4" xfId="11" builtinId="19" customBuiltin="1"/>
    <cellStyle name="集計" xfId="22" builtinId="25" customBuiltin="1"/>
    <cellStyle name="出力" xfId="16" builtinId="21" customBuiltin="1"/>
    <cellStyle name="説明文" xfId="21" builtinId="53" customBuiltin="1"/>
    <cellStyle name="入力" xfId="15" builtinId="20" customBuiltin="1"/>
    <cellStyle name="標準" xfId="0" builtinId="0"/>
    <cellStyle name="標準 10" xfId="54"/>
    <cellStyle name="標準 10 2" xfId="56"/>
    <cellStyle name="標準 10 3" xfId="57"/>
    <cellStyle name="標準 10 3 2" xfId="59"/>
    <cellStyle name="標準 2" xfId="1"/>
    <cellStyle name="標準 2 2" xfId="60"/>
    <cellStyle name="標準 3" xfId="2"/>
    <cellStyle name="標準 4" xfId="4"/>
    <cellStyle name="標準 4 2" xfId="65"/>
    <cellStyle name="標準 5" xfId="62"/>
    <cellStyle name="標準 5 2" xfId="70"/>
    <cellStyle name="標準 5 3" xfId="67"/>
    <cellStyle name="標準 6" xfId="64"/>
    <cellStyle name="標準 7" xfId="66"/>
    <cellStyle name="標準_34henkou_houjin(1)" xfId="6"/>
    <cellStyle name="標準_CT57ID2345N174" xfId="68"/>
    <cellStyle name="標準_kyotaku_shinnsei" xfId="58"/>
    <cellStyle name="標準_第１号様式・付表" xfId="3"/>
    <cellStyle name="標準_付表　訪問介護　修正版_第一号様式 2" xfId="61"/>
    <cellStyle name="表示済みのハイパーリンク" xfId="49" builtinId="9" customBuiltin="1"/>
    <cellStyle name="良い" xfId="12" builtinId="26" customBuiltin="1"/>
  </cellStyles>
  <dxfs count="548">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3.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7.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2.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externalLink" Target="externalLinks/externalLink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5.xml"/><Relationship Id="rId30" Type="http://schemas.openxmlformats.org/officeDocument/2006/relationships/externalLink" Target="externalLinks/externalLink8.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xdr:cNvSpPr/>
      </xdr:nvSpPr>
      <xdr:spPr>
        <a:xfrm>
          <a:off x="542925" y="1386840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xdr:cNvSpPr/>
      </xdr:nvSpPr>
      <xdr:spPr>
        <a:xfrm>
          <a:off x="5372100"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95250</xdr:colOff>
      <xdr:row>74</xdr:row>
      <xdr:rowOff>19050</xdr:rowOff>
    </xdr:from>
    <xdr:to>
      <xdr:col>15</xdr:col>
      <xdr:colOff>285750</xdr:colOff>
      <xdr:row>83</xdr:row>
      <xdr:rowOff>57150</xdr:rowOff>
    </xdr:to>
    <xdr:sp macro="" textlink="">
      <xdr:nvSpPr>
        <xdr:cNvPr id="3" name="正方形/長方形 2"/>
        <xdr:cNvSpPr/>
      </xdr:nvSpPr>
      <xdr:spPr>
        <a:xfrm>
          <a:off x="238125" y="1693545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1016000</xdr:colOff>
      <xdr:row>1</xdr:row>
      <xdr:rowOff>190500</xdr:rowOff>
    </xdr:from>
    <xdr:to>
      <xdr:col>4</xdr:col>
      <xdr:colOff>1054100</xdr:colOff>
      <xdr:row>7</xdr:row>
      <xdr:rowOff>180975</xdr:rowOff>
    </xdr:to>
    <xdr:sp macro="" textlink="">
      <xdr:nvSpPr>
        <xdr:cNvPr id="2" name="正方形/長方形 1"/>
        <xdr:cNvSpPr/>
      </xdr:nvSpPr>
      <xdr:spPr>
        <a:xfrm>
          <a:off x="4921250" y="428625"/>
          <a:ext cx="3133725" cy="1419225"/>
        </a:xfrm>
        <a:prstGeom prst="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t>ＨＰ掲載時には</a:t>
          </a:r>
          <a:endParaRPr kumimoji="1" lang="en-US" altLang="ja-JP" sz="1800"/>
        </a:p>
        <a:p>
          <a:pPr algn="ctr"/>
          <a:r>
            <a:rPr kumimoji="1" lang="ja-JP" altLang="en-US" sz="1800"/>
            <a:t>当シートを非表示にする</a:t>
          </a:r>
          <a:endParaRPr kumimoji="1" lang="en-US" altLang="ja-JP" sz="18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4</xdr:row>
      <xdr:rowOff>9525</xdr:rowOff>
    </xdr:from>
    <xdr:to>
      <xdr:col>3</xdr:col>
      <xdr:colOff>0</xdr:colOff>
      <xdr:row>5</xdr:row>
      <xdr:rowOff>238125</xdr:rowOff>
    </xdr:to>
    <xdr:sp macro="" textlink="">
      <xdr:nvSpPr>
        <xdr:cNvPr id="2" name="Line 1"/>
        <xdr:cNvSpPr>
          <a:spLocks noChangeShapeType="1"/>
        </xdr:cNvSpPr>
      </xdr:nvSpPr>
      <xdr:spPr bwMode="auto">
        <a:xfrm>
          <a:off x="152400" y="800100"/>
          <a:ext cx="1019175" cy="3619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84</xdr:col>
          <xdr:colOff>0</xdr:colOff>
          <xdr:row>32</xdr:row>
          <xdr:rowOff>57150</xdr:rowOff>
        </xdr:from>
        <xdr:to>
          <xdr:col>88</xdr:col>
          <xdr:colOff>28575</xdr:colOff>
          <xdr:row>35</xdr:row>
          <xdr:rowOff>57150</xdr:rowOff>
        </xdr:to>
        <xdr:sp macro="" textlink="">
          <xdr:nvSpPr>
            <xdr:cNvPr id="21505" name="Check Box 1" hidden="1">
              <a:extLst>
                <a:ext uri="{63B3BB69-23CF-44E3-9099-C40C66FF867C}">
                  <a14:compatExt spid="_x0000_s21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84</xdr:col>
          <xdr:colOff>0</xdr:colOff>
          <xdr:row>36</xdr:row>
          <xdr:rowOff>47625</xdr:rowOff>
        </xdr:from>
        <xdr:to>
          <xdr:col>88</xdr:col>
          <xdr:colOff>28575</xdr:colOff>
          <xdr:row>39</xdr:row>
          <xdr:rowOff>57150</xdr:rowOff>
        </xdr:to>
        <xdr:sp macro="" textlink="">
          <xdr:nvSpPr>
            <xdr:cNvPr id="21506" name="Check Box 2" hidden="1">
              <a:extLst>
                <a:ext uri="{63B3BB69-23CF-44E3-9099-C40C66FF867C}">
                  <a14:compatExt spid="_x0000_s21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84</xdr:col>
          <xdr:colOff>9525</xdr:colOff>
          <xdr:row>45</xdr:row>
          <xdr:rowOff>57150</xdr:rowOff>
        </xdr:from>
        <xdr:to>
          <xdr:col>88</xdr:col>
          <xdr:colOff>38100</xdr:colOff>
          <xdr:row>48</xdr:row>
          <xdr:rowOff>57150</xdr:rowOff>
        </xdr:to>
        <xdr:sp macro="" textlink="">
          <xdr:nvSpPr>
            <xdr:cNvPr id="21507" name="Check Box 3" hidden="1">
              <a:extLst>
                <a:ext uri="{63B3BB69-23CF-44E3-9099-C40C66FF867C}">
                  <a14:compatExt spid="_x0000_s21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84</xdr:col>
          <xdr:colOff>9525</xdr:colOff>
          <xdr:row>49</xdr:row>
          <xdr:rowOff>47625</xdr:rowOff>
        </xdr:from>
        <xdr:to>
          <xdr:col>87</xdr:col>
          <xdr:colOff>57150</xdr:colOff>
          <xdr:row>52</xdr:row>
          <xdr:rowOff>47625</xdr:rowOff>
        </xdr:to>
        <xdr:sp macro="" textlink="">
          <xdr:nvSpPr>
            <xdr:cNvPr id="21508" name="Check Box 4" hidden="1">
              <a:extLst>
                <a:ext uri="{63B3BB69-23CF-44E3-9099-C40C66FF867C}">
                  <a14:compatExt spid="_x0000_s21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95</xdr:col>
          <xdr:colOff>28575</xdr:colOff>
          <xdr:row>70</xdr:row>
          <xdr:rowOff>0</xdr:rowOff>
        </xdr:from>
        <xdr:to>
          <xdr:col>99</xdr:col>
          <xdr:colOff>57150</xdr:colOff>
          <xdr:row>73</xdr:row>
          <xdr:rowOff>0</xdr:rowOff>
        </xdr:to>
        <xdr:sp macro="" textlink="">
          <xdr:nvSpPr>
            <xdr:cNvPr id="21509" name="Check Box 5" hidden="1">
              <a:extLst>
                <a:ext uri="{63B3BB69-23CF-44E3-9099-C40C66FF867C}">
                  <a14:compatExt spid="_x0000_s21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93</xdr:col>
          <xdr:colOff>9525</xdr:colOff>
          <xdr:row>103</xdr:row>
          <xdr:rowOff>57150</xdr:rowOff>
        </xdr:from>
        <xdr:to>
          <xdr:col>97</xdr:col>
          <xdr:colOff>47625</xdr:colOff>
          <xdr:row>107</xdr:row>
          <xdr:rowOff>0</xdr:rowOff>
        </xdr:to>
        <xdr:sp macro="" textlink="">
          <xdr:nvSpPr>
            <xdr:cNvPr id="21510" name="Check Box 6" hidden="1">
              <a:extLst>
                <a:ext uri="{63B3BB69-23CF-44E3-9099-C40C66FF867C}">
                  <a14:compatExt spid="_x0000_s21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84</xdr:col>
          <xdr:colOff>57150</xdr:colOff>
          <xdr:row>112</xdr:row>
          <xdr:rowOff>0</xdr:rowOff>
        </xdr:from>
        <xdr:to>
          <xdr:col>88</xdr:col>
          <xdr:colOff>57150</xdr:colOff>
          <xdr:row>115</xdr:row>
          <xdr:rowOff>0</xdr:rowOff>
        </xdr:to>
        <xdr:sp macro="" textlink="">
          <xdr:nvSpPr>
            <xdr:cNvPr id="21511" name="Check Box 7" hidden="1">
              <a:extLst>
                <a:ext uri="{63B3BB69-23CF-44E3-9099-C40C66FF867C}">
                  <a14:compatExt spid="_x0000_s21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85</xdr:col>
          <xdr:colOff>0</xdr:colOff>
          <xdr:row>116</xdr:row>
          <xdr:rowOff>0</xdr:rowOff>
        </xdr:from>
        <xdr:to>
          <xdr:col>89</xdr:col>
          <xdr:colOff>38100</xdr:colOff>
          <xdr:row>119</xdr:row>
          <xdr:rowOff>9525</xdr:rowOff>
        </xdr:to>
        <xdr:sp macro="" textlink="">
          <xdr:nvSpPr>
            <xdr:cNvPr id="21512" name="Check Box 8" hidden="1">
              <a:extLst>
                <a:ext uri="{63B3BB69-23CF-44E3-9099-C40C66FF867C}">
                  <a14:compatExt spid="_x0000_s215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95</xdr:col>
          <xdr:colOff>28575</xdr:colOff>
          <xdr:row>135</xdr:row>
          <xdr:rowOff>57150</xdr:rowOff>
        </xdr:from>
        <xdr:to>
          <xdr:col>99</xdr:col>
          <xdr:colOff>57150</xdr:colOff>
          <xdr:row>138</xdr:row>
          <xdr:rowOff>57150</xdr:rowOff>
        </xdr:to>
        <xdr:sp macro="" textlink="">
          <xdr:nvSpPr>
            <xdr:cNvPr id="21513" name="Check Box 9" hidden="1">
              <a:extLst>
                <a:ext uri="{63B3BB69-23CF-44E3-9099-C40C66FF867C}">
                  <a14:compatExt spid="_x0000_s215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28575</xdr:colOff>
          <xdr:row>99</xdr:row>
          <xdr:rowOff>57150</xdr:rowOff>
        </xdr:from>
        <xdr:to>
          <xdr:col>29</xdr:col>
          <xdr:colOff>0</xdr:colOff>
          <xdr:row>103</xdr:row>
          <xdr:rowOff>0</xdr:rowOff>
        </xdr:to>
        <xdr:sp macro="" textlink="">
          <xdr:nvSpPr>
            <xdr:cNvPr id="21514" name="Check Box 10" hidden="1">
              <a:extLst>
                <a:ext uri="{63B3BB69-23CF-44E3-9099-C40C66FF867C}">
                  <a14:compatExt spid="_x0000_s21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0</xdr:colOff>
          <xdr:row>99</xdr:row>
          <xdr:rowOff>57150</xdr:rowOff>
        </xdr:from>
        <xdr:to>
          <xdr:col>55</xdr:col>
          <xdr:colOff>38100</xdr:colOff>
          <xdr:row>103</xdr:row>
          <xdr:rowOff>0</xdr:rowOff>
        </xdr:to>
        <xdr:sp macro="" textlink="">
          <xdr:nvSpPr>
            <xdr:cNvPr id="21515" name="Check Box 11" hidden="1">
              <a:extLst>
                <a:ext uri="{63B3BB69-23CF-44E3-9099-C40C66FF867C}">
                  <a14:compatExt spid="_x0000_s215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13</xdr:col>
      <xdr:colOff>43295</xdr:colOff>
      <xdr:row>104</xdr:row>
      <xdr:rowOff>47625</xdr:rowOff>
    </xdr:from>
    <xdr:to>
      <xdr:col>15</xdr:col>
      <xdr:colOff>34636</xdr:colOff>
      <xdr:row>106</xdr:row>
      <xdr:rowOff>20782</xdr:rowOff>
    </xdr:to>
    <xdr:sp macro="" textlink="">
      <xdr:nvSpPr>
        <xdr:cNvPr id="13" name="右矢印 12"/>
        <xdr:cNvSpPr/>
      </xdr:nvSpPr>
      <xdr:spPr>
        <a:xfrm>
          <a:off x="910070" y="6915150"/>
          <a:ext cx="124691" cy="106507"/>
        </a:xfrm>
        <a:prstGeom prst="rightArrow">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202202/Desktop/&#27096;&#24335;&#25913;&#27491;/&#35201;&#32177;&#20197;&#22806;&#12398;&#25913;&#27491;/3-3_&#21442;&#32771;&#27096;&#24335;1-2%20&#21220;&#21209;&#34920;&#12288;&#36890;&#25152;&#22411;&#12469;&#12540;&#12499;&#1247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202202\Desktop\&#27096;&#24335;&#25913;&#27491;\&#35201;&#32177;&#20197;&#22806;&#12398;&#25913;&#27491;\&#27096;&#24335;&#19968;&#24335;\&#36890;&#25152;&#22411;&#12288;&#30003;&#35531;&#26360;&#39006;&#19968;&#24335;&#65288;R5.4&#25913;&#35330;&#6528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202202\Desktop\&#27096;&#24335;&#25913;&#27491;\&#35201;&#32177;&#20197;&#22806;&#12398;&#25913;&#27491;\&#27096;&#24335;&#19968;&#24335;\&#12304;&#32232;&#38598;&#20013;&#12305;&#35370;&#21839;&#22411;&#12288;&#30003;&#35531;&#26360;&#39006;&#19968;&#24335;&#65288;R5.&#9679;&#25913;&#35330;&#65289;.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200321\Desktop\&#21152;&#31639;&#28155;&#20184;&#36039;&#26009;\&#21152;&#31639;&#28155;&#20184;&#26360;&#39006;\20220317_&#21029;&#32025;38_&#12469;&#12540;&#12499;&#12473;&#25552;&#20379;&#20307;&#21046;&#24375;&#21270;&#21152;&#31639;&#12395;&#38306;&#12377;&#12427;&#23626;&#20986;&#2636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200321\Desktop\&#21152;&#31639;&#28155;&#20184;&#36039;&#26009;\&#21152;&#31639;&#28155;&#20184;&#26360;&#39006;\20220317_&#21029;&#32025;37_&#20171;&#35703;&#20104;&#38450;&#12539;&#26085;&#24120;&#29983;&#27963;&#25903;&#25588;&#32207;&#21512;&#20107;&#26989;&#32773;&#12395;&#12424;&#12427;&#20107;&#26989;&#36027;&#12398;&#21106;&#24341;&#12395;&#20418;&#12427;&#21106;&#24341;&#29575;&#12398;&#35373;&#23450;&#12395;&#12388;&#12356;&#1239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通所型サービス（1枚版）"/>
      <sheetName val="通所型サービス（100名）"/>
      <sheetName val="シフト記号表（勤務時間帯）"/>
      <sheetName val="記入方法"/>
      <sheetName val="プルダウン・リスト"/>
      <sheetName val="【記載例】通所型サービス"/>
      <sheetName val="【記載例】シフト記号表（勤務時間帯）"/>
    </sheetNames>
    <sheetDataSet>
      <sheetData sheetId="0" refreshError="1"/>
      <sheetData sheetId="1" refreshError="1"/>
      <sheetData sheetId="2" refreshError="1"/>
      <sheetData sheetId="3" refreshError="1"/>
      <sheetData sheetId="4" refreshError="1"/>
      <sheetData sheetId="5" refreshError="1"/>
      <sheetData sheetId="6">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休</v>
          </cell>
        </row>
        <row r="33">
          <cell r="C33" t="str">
            <v>-</v>
          </cell>
        </row>
        <row r="34">
          <cell r="C34" t="str">
            <v>-</v>
          </cell>
        </row>
        <row r="35">
          <cell r="C35" t="str">
            <v>-</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通所型添付書類一覧"/>
      <sheetName val="指定申請書（別記様式第３号）"/>
      <sheetName val="付表２"/>
      <sheetName val="付表２別紙"/>
      <sheetName val="様式第２号の１"/>
      <sheetName val="様式第２号の２"/>
      <sheetName val="記入方法"/>
      <sheetName val="記載例"/>
      <sheetName val="プルダウン・リスト（非表示）"/>
      <sheetName val="様式第３号"/>
      <sheetName val="様式第４号の３"/>
      <sheetName val="様式第５号"/>
      <sheetName val="様式第６号"/>
      <sheetName val="様式第７号"/>
      <sheetName val="様式第11号の１"/>
      <sheetName val="様式第11号の２"/>
      <sheetName val="様式第12号の１"/>
      <sheetName val="様式第12号の２"/>
    </sheetNames>
    <sheetDataSet>
      <sheetData sheetId="0"/>
      <sheetData sheetId="1"/>
      <sheetData sheetId="2"/>
      <sheetData sheetId="3"/>
      <sheetData sheetId="4"/>
      <sheetData sheetId="5">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休</v>
          </cell>
        </row>
        <row r="33">
          <cell r="C33" t="str">
            <v>-</v>
          </cell>
        </row>
        <row r="34">
          <cell r="C34" t="str">
            <v>-</v>
          </cell>
        </row>
        <row r="35">
          <cell r="C35" t="str">
            <v>-</v>
          </cell>
        </row>
      </sheetData>
      <sheetData sheetId="6"/>
      <sheetData sheetId="7"/>
      <sheetData sheetId="8">
        <row r="12">
          <cell r="C12" t="str">
            <v>管理者</v>
          </cell>
        </row>
      </sheetData>
      <sheetData sheetId="9"/>
      <sheetData sheetId="10"/>
      <sheetData sheetId="11"/>
      <sheetData sheetId="12"/>
      <sheetData sheetId="13"/>
      <sheetData sheetId="14"/>
      <sheetData sheetId="15"/>
      <sheetData sheetId="16"/>
      <sheetData sheetId="1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訪問型添付書類一覧【他の指定あり】"/>
      <sheetName val="訪問型添付書類一覧【他の指定なし】"/>
      <sheetName val="指定申請書（別記様式第３号）"/>
      <sheetName val="付表１"/>
      <sheetName val="付表１別紙"/>
      <sheetName val="様式第２号"/>
      <sheetName val="記入方法"/>
      <sheetName val="記載例"/>
      <sheetName val="プルダウン・リスト（非表示）"/>
      <sheetName val="様式第４号の１"/>
      <sheetName val="様式第４号の２"/>
      <sheetName val="様式第５号"/>
      <sheetName val="様式第７号"/>
      <sheetName val="様式第11号の１"/>
      <sheetName val="様式第11号の２"/>
      <sheetName val="様式第12号の１"/>
      <sheetName val="様式第12号の２"/>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ow r="12">
          <cell r="C12" t="str">
            <v>管理者</v>
          </cell>
          <cell r="D12" t="str">
            <v>サービス提供責任者</v>
          </cell>
          <cell r="E12" t="str">
            <v>訪問事業責任者</v>
          </cell>
          <cell r="F12" t="str">
            <v>訪問介護員</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38"/>
    </sheetNames>
    <sheetDataSet>
      <sheetData sheetId="0"/>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37"/>
    </sheetNames>
    <sheetDataSet>
      <sheetData sheetId="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3" Type="http://schemas.openxmlformats.org/officeDocument/2006/relationships/printerSettings" Target="../printerSettings/printerSettings16.bin"/><Relationship Id="rId7" Type="http://schemas.openxmlformats.org/officeDocument/2006/relationships/ctrlProp" Target="../ctrlProps/ctrlProp2.xml"/><Relationship Id="rId12" Type="http://schemas.openxmlformats.org/officeDocument/2006/relationships/ctrlProp" Target="../ctrlProps/ctrlProp7.xml"/><Relationship Id="rId2" Type="http://schemas.openxmlformats.org/officeDocument/2006/relationships/hyperlink" Target="http://localhost/" TargetMode="External"/><Relationship Id="rId16" Type="http://schemas.openxmlformats.org/officeDocument/2006/relationships/ctrlProp" Target="../ctrlProps/ctrlProp11.xml"/><Relationship Id="rId1" Type="http://schemas.openxmlformats.org/officeDocument/2006/relationships/hyperlink" Target="http://localhost/" TargetMode="External"/><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1.vml"/><Relationship Id="rId15" Type="http://schemas.openxmlformats.org/officeDocument/2006/relationships/ctrlProp" Target="../ctrlProps/ctrlProp10.xml"/><Relationship Id="rId10" Type="http://schemas.openxmlformats.org/officeDocument/2006/relationships/ctrlProp" Target="../ctrlProps/ctrlProp5.xml"/><Relationship Id="rId4" Type="http://schemas.openxmlformats.org/officeDocument/2006/relationships/drawing" Target="../drawings/drawing5.xml"/><Relationship Id="rId9" Type="http://schemas.openxmlformats.org/officeDocument/2006/relationships/ctrlProp" Target="../ctrlProps/ctrlProp4.xml"/><Relationship Id="rId14" Type="http://schemas.openxmlformats.org/officeDocument/2006/relationships/ctrlProp" Target="../ctrlProps/ctrlProp9.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tabSelected="1" view="pageBreakPreview" zoomScaleNormal="100" zoomScaleSheetLayoutView="100" workbookViewId="0">
      <selection sqref="A1:F1"/>
    </sheetView>
  </sheetViews>
  <sheetFormatPr defaultRowHeight="14.25" x14ac:dyDescent="0.15"/>
  <cols>
    <col min="1" max="1" width="3.625" style="481" customWidth="1"/>
    <col min="2" max="2" width="15.625" style="481" customWidth="1"/>
    <col min="3" max="3" width="38.75" style="481" customWidth="1"/>
    <col min="4" max="4" width="16.5" style="481" customWidth="1"/>
    <col min="5" max="5" width="8" style="481" customWidth="1"/>
    <col min="6" max="6" width="10.25" style="481" customWidth="1"/>
    <col min="7" max="16384" width="9" style="481"/>
  </cols>
  <sheetData>
    <row r="1" spans="1:6" ht="21.75" customHeight="1" x14ac:dyDescent="0.15">
      <c r="A1" s="595" t="s">
        <v>104</v>
      </c>
      <c r="B1" s="596"/>
      <c r="C1" s="596"/>
      <c r="D1" s="596"/>
      <c r="E1" s="596"/>
      <c r="F1" s="596"/>
    </row>
    <row r="2" spans="1:6" ht="44.25" customHeight="1" x14ac:dyDescent="0.15">
      <c r="A2" s="597" t="s">
        <v>756</v>
      </c>
      <c r="B2" s="595"/>
      <c r="C2" s="595"/>
      <c r="D2" s="595"/>
      <c r="E2" s="595"/>
      <c r="F2" s="595"/>
    </row>
    <row r="3" spans="1:6" ht="19.5" customHeight="1" x14ac:dyDescent="0.15">
      <c r="A3" s="596" t="s">
        <v>100</v>
      </c>
      <c r="B3" s="596"/>
      <c r="C3" s="596"/>
      <c r="D3" s="596"/>
      <c r="E3" s="596"/>
      <c r="F3" s="596"/>
    </row>
    <row r="4" spans="1:6" ht="13.5" customHeight="1" x14ac:dyDescent="0.15">
      <c r="B4" s="482"/>
    </row>
    <row r="5" spans="1:6" ht="27" customHeight="1" x14ac:dyDescent="0.15">
      <c r="A5" s="598" t="s">
        <v>0</v>
      </c>
      <c r="B5" s="599"/>
      <c r="C5" s="600"/>
      <c r="D5" s="601"/>
      <c r="E5" s="602"/>
      <c r="F5" s="603"/>
    </row>
    <row r="6" spans="1:6" ht="16.5" customHeight="1" thickBot="1" x14ac:dyDescent="0.2"/>
    <row r="7" spans="1:6" ht="30.75" customHeight="1" thickBot="1" x14ac:dyDescent="0.2">
      <c r="A7" s="483"/>
      <c r="B7" s="590" t="s">
        <v>682</v>
      </c>
      <c r="C7" s="591"/>
      <c r="D7" s="592"/>
      <c r="E7" s="484" t="s">
        <v>101</v>
      </c>
      <c r="F7" s="485" t="s">
        <v>102</v>
      </c>
    </row>
    <row r="8" spans="1:6" ht="21.75" customHeight="1" x14ac:dyDescent="0.15">
      <c r="A8" s="604" t="s">
        <v>683</v>
      </c>
      <c r="B8" s="606" t="s">
        <v>684</v>
      </c>
      <c r="C8" s="570"/>
      <c r="D8" s="571"/>
      <c r="E8" s="486"/>
      <c r="F8" s="487"/>
    </row>
    <row r="9" spans="1:6" ht="21.75" customHeight="1" thickBot="1" x14ac:dyDescent="0.2">
      <c r="A9" s="605"/>
      <c r="B9" s="607" t="s">
        <v>703</v>
      </c>
      <c r="C9" s="608"/>
      <c r="D9" s="609"/>
      <c r="E9" s="488"/>
      <c r="F9" s="489"/>
    </row>
    <row r="10" spans="1:6" ht="21.75" customHeight="1" x14ac:dyDescent="0.15">
      <c r="A10" s="490">
        <v>1</v>
      </c>
      <c r="B10" s="606" t="s">
        <v>105</v>
      </c>
      <c r="C10" s="570"/>
      <c r="D10" s="571"/>
      <c r="E10" s="491"/>
      <c r="F10" s="490"/>
    </row>
    <row r="11" spans="1:6" ht="21.75" customHeight="1" x14ac:dyDescent="0.15">
      <c r="A11" s="492">
        <v>2</v>
      </c>
      <c r="B11" s="553" t="s">
        <v>704</v>
      </c>
      <c r="C11" s="554"/>
      <c r="D11" s="555"/>
      <c r="E11" s="492"/>
      <c r="F11" s="492"/>
    </row>
    <row r="12" spans="1:6" ht="21.75" customHeight="1" x14ac:dyDescent="0.15">
      <c r="A12" s="492">
        <v>3</v>
      </c>
      <c r="B12" s="553" t="s">
        <v>685</v>
      </c>
      <c r="C12" s="554"/>
      <c r="D12" s="555"/>
      <c r="E12" s="492"/>
      <c r="F12" s="492"/>
    </row>
    <row r="13" spans="1:6" ht="21.75" customHeight="1" x14ac:dyDescent="0.15">
      <c r="A13" s="490">
        <v>4</v>
      </c>
      <c r="B13" s="553" t="s">
        <v>686</v>
      </c>
      <c r="C13" s="554"/>
      <c r="D13" s="555"/>
      <c r="E13" s="490"/>
      <c r="F13" s="490"/>
    </row>
    <row r="14" spans="1:6" ht="21.75" customHeight="1" x14ac:dyDescent="0.15">
      <c r="A14" s="490">
        <v>5</v>
      </c>
      <c r="B14" s="553" t="s">
        <v>705</v>
      </c>
      <c r="C14" s="554"/>
      <c r="D14" s="555"/>
      <c r="E14" s="490"/>
      <c r="F14" s="494"/>
    </row>
    <row r="15" spans="1:6" ht="21.75" customHeight="1" x14ac:dyDescent="0.15">
      <c r="A15" s="492">
        <v>6</v>
      </c>
      <c r="B15" s="553" t="s">
        <v>687</v>
      </c>
      <c r="C15" s="554"/>
      <c r="D15" s="555"/>
      <c r="E15" s="490"/>
      <c r="F15" s="493"/>
    </row>
    <row r="16" spans="1:6" ht="21.75" customHeight="1" x14ac:dyDescent="0.15">
      <c r="A16" s="492">
        <v>7</v>
      </c>
      <c r="B16" s="553" t="s">
        <v>688</v>
      </c>
      <c r="C16" s="554"/>
      <c r="D16" s="555"/>
      <c r="E16" s="494"/>
      <c r="F16" s="493"/>
    </row>
    <row r="17" spans="1:6" ht="21.75" customHeight="1" x14ac:dyDescent="0.15">
      <c r="A17" s="492">
        <v>8</v>
      </c>
      <c r="B17" s="553" t="s">
        <v>689</v>
      </c>
      <c r="C17" s="554"/>
      <c r="D17" s="555"/>
      <c r="E17" s="494"/>
      <c r="F17" s="493"/>
    </row>
    <row r="18" spans="1:6" ht="21.75" customHeight="1" x14ac:dyDescent="0.15">
      <c r="A18" s="492">
        <v>9</v>
      </c>
      <c r="B18" s="553" t="s">
        <v>103</v>
      </c>
      <c r="C18" s="554"/>
      <c r="D18" s="555"/>
      <c r="E18" s="494"/>
      <c r="F18" s="493"/>
    </row>
    <row r="19" spans="1:6" ht="21.75" customHeight="1" x14ac:dyDescent="0.15">
      <c r="A19" s="492">
        <v>10</v>
      </c>
      <c r="B19" s="553" t="s">
        <v>690</v>
      </c>
      <c r="C19" s="554"/>
      <c r="D19" s="555"/>
      <c r="E19" s="494"/>
      <c r="F19" s="493"/>
    </row>
    <row r="20" spans="1:6" ht="21.75" customHeight="1" x14ac:dyDescent="0.15">
      <c r="A20" s="492">
        <v>11</v>
      </c>
      <c r="B20" s="553" t="s">
        <v>691</v>
      </c>
      <c r="C20" s="554"/>
      <c r="D20" s="555"/>
      <c r="E20" s="494"/>
      <c r="F20" s="493"/>
    </row>
    <row r="21" spans="1:6" ht="21.75" customHeight="1" x14ac:dyDescent="0.15">
      <c r="A21" s="490">
        <v>12</v>
      </c>
      <c r="B21" s="553" t="s">
        <v>746</v>
      </c>
      <c r="C21" s="554"/>
      <c r="D21" s="555"/>
      <c r="E21" s="490"/>
      <c r="F21" s="494"/>
    </row>
    <row r="22" spans="1:6" ht="21.75" customHeight="1" x14ac:dyDescent="0.15">
      <c r="A22" s="495">
        <v>13</v>
      </c>
      <c r="B22" s="581" t="s">
        <v>692</v>
      </c>
      <c r="C22" s="582"/>
      <c r="D22" s="583"/>
      <c r="E22" s="496"/>
      <c r="F22" s="495"/>
    </row>
    <row r="23" spans="1:6" ht="21.75" customHeight="1" x14ac:dyDescent="0.15">
      <c r="A23" s="495">
        <v>14</v>
      </c>
      <c r="B23" s="584" t="s">
        <v>693</v>
      </c>
      <c r="C23" s="585"/>
      <c r="D23" s="586"/>
      <c r="E23" s="496"/>
      <c r="F23" s="495"/>
    </row>
    <row r="24" spans="1:6" ht="21.75" customHeight="1" x14ac:dyDescent="0.15">
      <c r="A24" s="495">
        <v>15</v>
      </c>
      <c r="B24" s="581" t="s">
        <v>694</v>
      </c>
      <c r="C24" s="582"/>
      <c r="D24" s="583"/>
      <c r="E24" s="496"/>
      <c r="F24" s="495"/>
    </row>
    <row r="25" spans="1:6" ht="21.75" customHeight="1" thickBot="1" x14ac:dyDescent="0.2">
      <c r="A25" s="489">
        <v>16</v>
      </c>
      <c r="B25" s="587" t="s">
        <v>695</v>
      </c>
      <c r="C25" s="588"/>
      <c r="D25" s="589"/>
      <c r="E25" s="489"/>
      <c r="F25" s="489"/>
    </row>
    <row r="26" spans="1:6" ht="21" customHeight="1" x14ac:dyDescent="0.15">
      <c r="A26" s="565" t="s">
        <v>696</v>
      </c>
      <c r="B26" s="565"/>
      <c r="C26" s="565"/>
      <c r="D26" s="565"/>
      <c r="E26" s="565"/>
      <c r="F26" s="565"/>
    </row>
    <row r="27" spans="1:6" ht="17.25" customHeight="1" thickBot="1" x14ac:dyDescent="0.2">
      <c r="A27" s="497"/>
      <c r="B27" s="498"/>
      <c r="C27" s="498"/>
      <c r="D27" s="498"/>
      <c r="E27" s="497"/>
      <c r="F27" s="497"/>
    </row>
    <row r="28" spans="1:6" ht="33" customHeight="1" x14ac:dyDescent="0.15">
      <c r="A28" s="566" t="s">
        <v>697</v>
      </c>
      <c r="B28" s="567"/>
      <c r="C28" s="568"/>
      <c r="D28" s="569" t="s">
        <v>753</v>
      </c>
      <c r="E28" s="570"/>
      <c r="F28" s="571"/>
    </row>
    <row r="29" spans="1:6" ht="33" customHeight="1" x14ac:dyDescent="0.15">
      <c r="A29" s="572" t="s">
        <v>698</v>
      </c>
      <c r="B29" s="573"/>
      <c r="C29" s="574"/>
      <c r="D29" s="575" t="s">
        <v>754</v>
      </c>
      <c r="E29" s="554"/>
      <c r="F29" s="555"/>
    </row>
    <row r="30" spans="1:6" ht="33" customHeight="1" x14ac:dyDescent="0.15">
      <c r="A30" s="572" t="s">
        <v>699</v>
      </c>
      <c r="B30" s="573"/>
      <c r="C30" s="574"/>
      <c r="D30" s="593" t="s">
        <v>700</v>
      </c>
      <c r="E30" s="593"/>
      <c r="F30" s="594"/>
    </row>
    <row r="31" spans="1:6" ht="33" customHeight="1" thickBot="1" x14ac:dyDescent="0.2">
      <c r="A31" s="576" t="s">
        <v>751</v>
      </c>
      <c r="B31" s="577"/>
      <c r="C31" s="578"/>
      <c r="D31" s="579" t="s">
        <v>752</v>
      </c>
      <c r="E31" s="579"/>
      <c r="F31" s="580"/>
    </row>
    <row r="32" spans="1:6" ht="28.5" customHeight="1" x14ac:dyDescent="0.15">
      <c r="A32" s="497"/>
      <c r="B32" s="498"/>
      <c r="C32" s="498"/>
      <c r="D32" s="498"/>
      <c r="E32" s="497"/>
      <c r="F32" s="497"/>
    </row>
    <row r="33" spans="1:6" ht="21" customHeight="1" x14ac:dyDescent="0.15">
      <c r="A33" s="556" t="s">
        <v>1</v>
      </c>
      <c r="B33" s="557"/>
      <c r="C33" s="557"/>
      <c r="D33" s="557"/>
      <c r="E33" s="557"/>
      <c r="F33" s="558"/>
    </row>
    <row r="34" spans="1:6" ht="36.75" customHeight="1" x14ac:dyDescent="0.15">
      <c r="A34" s="559" t="s">
        <v>107</v>
      </c>
      <c r="B34" s="560"/>
      <c r="C34" s="560"/>
      <c r="D34" s="560"/>
      <c r="E34" s="560"/>
      <c r="F34" s="561"/>
    </row>
    <row r="35" spans="1:6" ht="21" customHeight="1" x14ac:dyDescent="0.15">
      <c r="A35" s="546" t="s">
        <v>4</v>
      </c>
      <c r="B35" s="546"/>
      <c r="C35" s="562"/>
      <c r="D35" s="563"/>
      <c r="E35" s="563"/>
      <c r="F35" s="564"/>
    </row>
    <row r="36" spans="1:6" ht="21" customHeight="1" x14ac:dyDescent="0.15">
      <c r="A36" s="546" t="s">
        <v>701</v>
      </c>
      <c r="B36" s="546"/>
      <c r="C36" s="562"/>
      <c r="D36" s="563"/>
      <c r="E36" s="563"/>
      <c r="F36" s="564"/>
    </row>
    <row r="37" spans="1:6" ht="18.75" customHeight="1" x14ac:dyDescent="0.15">
      <c r="A37" s="546" t="s">
        <v>702</v>
      </c>
      <c r="B37" s="546"/>
      <c r="C37" s="547" t="s">
        <v>2</v>
      </c>
      <c r="D37" s="548"/>
      <c r="E37" s="548"/>
      <c r="F37" s="549"/>
    </row>
    <row r="38" spans="1:6" ht="18.75" customHeight="1" x14ac:dyDescent="0.15">
      <c r="A38" s="546"/>
      <c r="B38" s="546"/>
      <c r="C38" s="550" t="s">
        <v>3</v>
      </c>
      <c r="D38" s="551"/>
      <c r="E38" s="551"/>
      <c r="F38" s="552"/>
    </row>
  </sheetData>
  <mergeCells count="43">
    <mergeCell ref="B7:D7"/>
    <mergeCell ref="A30:C30"/>
    <mergeCell ref="D30:F30"/>
    <mergeCell ref="A1:F1"/>
    <mergeCell ref="A2:F2"/>
    <mergeCell ref="A3:F3"/>
    <mergeCell ref="A5:B5"/>
    <mergeCell ref="C5:F5"/>
    <mergeCell ref="B18:D18"/>
    <mergeCell ref="A8:A9"/>
    <mergeCell ref="B8:D8"/>
    <mergeCell ref="B9:D9"/>
    <mergeCell ref="B10:D10"/>
    <mergeCell ref="B11:D11"/>
    <mergeCell ref="B12:D12"/>
    <mergeCell ref="B13:D13"/>
    <mergeCell ref="B15:D15"/>
    <mergeCell ref="B16:D16"/>
    <mergeCell ref="B17:D17"/>
    <mergeCell ref="A31:C31"/>
    <mergeCell ref="D31:F31"/>
    <mergeCell ref="B19:D19"/>
    <mergeCell ref="B20:D20"/>
    <mergeCell ref="B22:D22"/>
    <mergeCell ref="B23:D23"/>
    <mergeCell ref="B24:D24"/>
    <mergeCell ref="B25:D25"/>
    <mergeCell ref="A37:B38"/>
    <mergeCell ref="C37:F37"/>
    <mergeCell ref="C38:F38"/>
    <mergeCell ref="B21:D21"/>
    <mergeCell ref="B14:D14"/>
    <mergeCell ref="A33:F33"/>
    <mergeCell ref="A34:F34"/>
    <mergeCell ref="A35:B35"/>
    <mergeCell ref="C35:F35"/>
    <mergeCell ref="A36:B36"/>
    <mergeCell ref="C36:F36"/>
    <mergeCell ref="A26:F26"/>
    <mergeCell ref="A28:C28"/>
    <mergeCell ref="D28:F28"/>
    <mergeCell ref="A29:C29"/>
    <mergeCell ref="D29:F29"/>
  </mergeCells>
  <phoneticPr fontId="9"/>
  <printOptions horizontalCentered="1"/>
  <pageMargins left="0.59055118110236227" right="0.59055118110236227" top="0.62992125984251968" bottom="0.51181102362204722" header="0.51181102362204722" footer="0.51181102362204722"/>
  <pageSetup paperSize="9" scale="91"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L44"/>
  <sheetViews>
    <sheetView view="pageBreakPreview" zoomScale="81" zoomScaleNormal="100" workbookViewId="0"/>
  </sheetViews>
  <sheetFormatPr defaultRowHeight="18.75" x14ac:dyDescent="0.15"/>
  <cols>
    <col min="1" max="1" width="1.75" style="151" customWidth="1"/>
    <col min="2" max="2" width="9" style="151"/>
    <col min="3" max="12" width="40.625" style="151" customWidth="1"/>
    <col min="13" max="16384" width="9" style="151"/>
  </cols>
  <sheetData>
    <row r="1" spans="1:12" x14ac:dyDescent="0.15">
      <c r="A1" s="323"/>
      <c r="B1" s="324" t="s">
        <v>309</v>
      </c>
      <c r="C1" s="324"/>
      <c r="D1" s="324"/>
    </row>
    <row r="2" spans="1:12" x14ac:dyDescent="0.15">
      <c r="A2" s="323"/>
      <c r="B2" s="324"/>
      <c r="C2" s="324"/>
      <c r="D2" s="324"/>
    </row>
    <row r="3" spans="1:12" x14ac:dyDescent="0.15">
      <c r="A3" s="323"/>
      <c r="B3" s="325" t="s">
        <v>479</v>
      </c>
      <c r="C3" s="325" t="s">
        <v>263</v>
      </c>
      <c r="D3" s="324"/>
    </row>
    <row r="4" spans="1:12" x14ac:dyDescent="0.15">
      <c r="A4" s="323"/>
      <c r="B4" s="161">
        <v>1</v>
      </c>
      <c r="C4" s="160" t="s">
        <v>330</v>
      </c>
      <c r="D4" s="324"/>
    </row>
    <row r="5" spans="1:12" x14ac:dyDescent="0.15">
      <c r="A5" s="323"/>
      <c r="B5" s="161">
        <v>2</v>
      </c>
      <c r="C5" s="160" t="s">
        <v>480</v>
      </c>
    </row>
    <row r="6" spans="1:12" x14ac:dyDescent="0.15">
      <c r="A6" s="323"/>
      <c r="B6" s="161">
        <v>3</v>
      </c>
      <c r="C6" s="160" t="s">
        <v>481</v>
      </c>
      <c r="D6" s="324"/>
    </row>
    <row r="7" spans="1:12" x14ac:dyDescent="0.15">
      <c r="A7" s="323"/>
      <c r="B7" s="161">
        <v>4</v>
      </c>
      <c r="C7" s="160" t="s">
        <v>311</v>
      </c>
      <c r="D7" s="324"/>
    </row>
    <row r="8" spans="1:12" x14ac:dyDescent="0.15">
      <c r="A8" s="323"/>
      <c r="B8" s="161">
        <v>5</v>
      </c>
      <c r="C8" s="160" t="s">
        <v>482</v>
      </c>
      <c r="D8" s="324"/>
    </row>
    <row r="9" spans="1:12" x14ac:dyDescent="0.15">
      <c r="A9" s="323"/>
      <c r="B9" s="324"/>
      <c r="C9" s="324"/>
      <c r="D9" s="324"/>
    </row>
    <row r="10" spans="1:12" x14ac:dyDescent="0.15">
      <c r="A10" s="323"/>
      <c r="B10" s="324" t="s">
        <v>310</v>
      </c>
      <c r="C10" s="324"/>
      <c r="D10" s="324"/>
    </row>
    <row r="11" spans="1:12" ht="19.5" thickBot="1" x14ac:dyDescent="0.2">
      <c r="A11" s="323"/>
      <c r="B11" s="324"/>
      <c r="C11" s="324"/>
      <c r="D11" s="324"/>
    </row>
    <row r="12" spans="1:12" ht="19.5" thickBot="1" x14ac:dyDescent="0.2">
      <c r="A12" s="323"/>
      <c r="B12" s="154" t="s">
        <v>300</v>
      </c>
      <c r="C12" s="326" t="s">
        <v>301</v>
      </c>
      <c r="D12" s="327" t="s">
        <v>362</v>
      </c>
      <c r="E12" s="327" t="s">
        <v>363</v>
      </c>
      <c r="F12" s="327" t="s">
        <v>364</v>
      </c>
      <c r="G12" s="328" t="s">
        <v>365</v>
      </c>
      <c r="H12" s="155" t="s">
        <v>481</v>
      </c>
      <c r="I12" s="155" t="s">
        <v>311</v>
      </c>
      <c r="J12" s="155" t="s">
        <v>483</v>
      </c>
      <c r="K12" s="155" t="s">
        <v>484</v>
      </c>
      <c r="L12" s="156" t="s">
        <v>481</v>
      </c>
    </row>
    <row r="13" spans="1:12" x14ac:dyDescent="0.15">
      <c r="A13" s="323"/>
      <c r="B13" s="1152" t="s">
        <v>312</v>
      </c>
      <c r="C13" s="329" t="s">
        <v>482</v>
      </c>
      <c r="D13" s="330" t="s">
        <v>462</v>
      </c>
      <c r="E13" s="330" t="s">
        <v>314</v>
      </c>
      <c r="F13" s="330" t="s">
        <v>313</v>
      </c>
      <c r="G13" s="331" t="s">
        <v>463</v>
      </c>
      <c r="H13" s="157" t="s">
        <v>316</v>
      </c>
      <c r="I13" s="157" t="s">
        <v>482</v>
      </c>
      <c r="J13" s="157" t="s">
        <v>316</v>
      </c>
      <c r="K13" s="157" t="s">
        <v>316</v>
      </c>
      <c r="L13" s="158" t="s">
        <v>483</v>
      </c>
    </row>
    <row r="14" spans="1:12" x14ac:dyDescent="0.15">
      <c r="B14" s="1153"/>
      <c r="C14" s="332" t="s">
        <v>311</v>
      </c>
      <c r="D14" s="333" t="s">
        <v>485</v>
      </c>
      <c r="E14" s="333" t="s">
        <v>315</v>
      </c>
      <c r="F14" s="333" t="s">
        <v>481</v>
      </c>
      <c r="G14" s="334" t="s">
        <v>464</v>
      </c>
      <c r="H14" s="335" t="s">
        <v>316</v>
      </c>
      <c r="I14" s="335" t="s">
        <v>316</v>
      </c>
      <c r="J14" s="335" t="s">
        <v>482</v>
      </c>
      <c r="K14" s="335" t="s">
        <v>484</v>
      </c>
      <c r="L14" s="336" t="s">
        <v>481</v>
      </c>
    </row>
    <row r="15" spans="1:12" x14ac:dyDescent="0.15">
      <c r="B15" s="1153"/>
      <c r="C15" s="332" t="s">
        <v>481</v>
      </c>
      <c r="D15" s="333" t="s">
        <v>465</v>
      </c>
      <c r="E15" s="152" t="s">
        <v>484</v>
      </c>
      <c r="F15" s="152" t="s">
        <v>483</v>
      </c>
      <c r="G15" s="334" t="s">
        <v>466</v>
      </c>
      <c r="H15" s="153" t="s">
        <v>484</v>
      </c>
      <c r="I15" s="153" t="s">
        <v>482</v>
      </c>
      <c r="J15" s="153" t="s">
        <v>316</v>
      </c>
      <c r="K15" s="153" t="s">
        <v>316</v>
      </c>
      <c r="L15" s="159" t="s">
        <v>316</v>
      </c>
    </row>
    <row r="16" spans="1:12" x14ac:dyDescent="0.15">
      <c r="B16" s="1153"/>
      <c r="C16" s="332" t="s">
        <v>484</v>
      </c>
      <c r="D16" s="152" t="s">
        <v>316</v>
      </c>
      <c r="E16" s="152" t="s">
        <v>316</v>
      </c>
      <c r="F16" s="152" t="s">
        <v>482</v>
      </c>
      <c r="G16" s="334" t="s">
        <v>314</v>
      </c>
      <c r="H16" s="153" t="s">
        <v>482</v>
      </c>
      <c r="I16" s="153" t="s">
        <v>484</v>
      </c>
      <c r="J16" s="153" t="s">
        <v>316</v>
      </c>
      <c r="K16" s="153" t="s">
        <v>483</v>
      </c>
      <c r="L16" s="159" t="s">
        <v>482</v>
      </c>
    </row>
    <row r="17" spans="2:12" x14ac:dyDescent="0.15">
      <c r="B17" s="1153"/>
      <c r="C17" s="332" t="s">
        <v>316</v>
      </c>
      <c r="D17" s="152" t="s">
        <v>482</v>
      </c>
      <c r="E17" s="152" t="s">
        <v>316</v>
      </c>
      <c r="F17" s="152" t="s">
        <v>483</v>
      </c>
      <c r="G17" s="334" t="s">
        <v>315</v>
      </c>
      <c r="H17" s="153" t="s">
        <v>483</v>
      </c>
      <c r="I17" s="153" t="s">
        <v>481</v>
      </c>
      <c r="J17" s="153" t="s">
        <v>482</v>
      </c>
      <c r="K17" s="153" t="s">
        <v>484</v>
      </c>
      <c r="L17" s="159" t="s">
        <v>316</v>
      </c>
    </row>
    <row r="18" spans="2:12" x14ac:dyDescent="0.15">
      <c r="B18" s="1153"/>
      <c r="C18" s="332" t="s">
        <v>316</v>
      </c>
      <c r="D18" s="152" t="s">
        <v>481</v>
      </c>
      <c r="E18" s="152" t="s">
        <v>311</v>
      </c>
      <c r="F18" s="152" t="s">
        <v>482</v>
      </c>
      <c r="G18" s="334" t="s">
        <v>467</v>
      </c>
      <c r="H18" s="153" t="s">
        <v>484</v>
      </c>
      <c r="I18" s="153" t="s">
        <v>482</v>
      </c>
      <c r="J18" s="153" t="s">
        <v>483</v>
      </c>
      <c r="K18" s="153" t="s">
        <v>316</v>
      </c>
      <c r="L18" s="159" t="s">
        <v>483</v>
      </c>
    </row>
    <row r="19" spans="2:12" x14ac:dyDescent="0.15">
      <c r="B19" s="1153"/>
      <c r="C19" s="332" t="s">
        <v>482</v>
      </c>
      <c r="D19" s="152" t="s">
        <v>316</v>
      </c>
      <c r="E19" s="152" t="s">
        <v>316</v>
      </c>
      <c r="F19" s="152" t="s">
        <v>483</v>
      </c>
      <c r="G19" s="334" t="s">
        <v>468</v>
      </c>
      <c r="H19" s="153" t="s">
        <v>481</v>
      </c>
      <c r="I19" s="153" t="s">
        <v>483</v>
      </c>
      <c r="J19" s="153" t="s">
        <v>481</v>
      </c>
      <c r="K19" s="153" t="s">
        <v>482</v>
      </c>
      <c r="L19" s="159" t="s">
        <v>311</v>
      </c>
    </row>
    <row r="20" spans="2:12" x14ac:dyDescent="0.15">
      <c r="B20" s="1153"/>
      <c r="C20" s="332" t="s">
        <v>316</v>
      </c>
      <c r="D20" s="152" t="s">
        <v>316</v>
      </c>
      <c r="E20" s="152" t="s">
        <v>482</v>
      </c>
      <c r="F20" s="152" t="s">
        <v>484</v>
      </c>
      <c r="G20" s="334" t="s">
        <v>469</v>
      </c>
      <c r="H20" s="153" t="s">
        <v>483</v>
      </c>
      <c r="I20" s="153" t="s">
        <v>316</v>
      </c>
      <c r="J20" s="153" t="s">
        <v>316</v>
      </c>
      <c r="K20" s="153" t="s">
        <v>482</v>
      </c>
      <c r="L20" s="159" t="s">
        <v>482</v>
      </c>
    </row>
    <row r="21" spans="2:12" x14ac:dyDescent="0.15">
      <c r="B21" s="1153"/>
      <c r="C21" s="332" t="s">
        <v>481</v>
      </c>
      <c r="D21" s="152" t="s">
        <v>484</v>
      </c>
      <c r="E21" s="152" t="s">
        <v>482</v>
      </c>
      <c r="F21" s="152" t="s">
        <v>316</v>
      </c>
      <c r="G21" s="334" t="s">
        <v>470</v>
      </c>
      <c r="H21" s="153" t="s">
        <v>482</v>
      </c>
      <c r="I21" s="153" t="s">
        <v>483</v>
      </c>
      <c r="J21" s="153" t="s">
        <v>484</v>
      </c>
      <c r="K21" s="153" t="s">
        <v>481</v>
      </c>
      <c r="L21" s="159" t="s">
        <v>484</v>
      </c>
    </row>
    <row r="22" spans="2:12" x14ac:dyDescent="0.15">
      <c r="B22" s="1153"/>
      <c r="C22" s="332" t="s">
        <v>482</v>
      </c>
      <c r="D22" s="152" t="s">
        <v>482</v>
      </c>
      <c r="E22" s="152" t="s">
        <v>484</v>
      </c>
      <c r="F22" s="152" t="s">
        <v>316</v>
      </c>
      <c r="G22" s="152" t="s">
        <v>483</v>
      </c>
      <c r="H22" s="153" t="s">
        <v>482</v>
      </c>
      <c r="I22" s="153" t="s">
        <v>316</v>
      </c>
      <c r="J22" s="153" t="s">
        <v>481</v>
      </c>
      <c r="K22" s="153" t="s">
        <v>316</v>
      </c>
      <c r="L22" s="159" t="s">
        <v>482</v>
      </c>
    </row>
    <row r="23" spans="2:12" x14ac:dyDescent="0.15">
      <c r="B23" s="1153"/>
      <c r="C23" s="332" t="s">
        <v>316</v>
      </c>
      <c r="D23" s="152" t="s">
        <v>316</v>
      </c>
      <c r="E23" s="152" t="s">
        <v>483</v>
      </c>
      <c r="F23" s="152" t="s">
        <v>481</v>
      </c>
      <c r="G23" s="152" t="s">
        <v>482</v>
      </c>
      <c r="H23" s="153" t="s">
        <v>484</v>
      </c>
      <c r="I23" s="153" t="s">
        <v>316</v>
      </c>
      <c r="J23" s="153" t="s">
        <v>316</v>
      </c>
      <c r="K23" s="153" t="s">
        <v>311</v>
      </c>
      <c r="L23" s="159" t="s">
        <v>481</v>
      </c>
    </row>
    <row r="24" spans="2:12" x14ac:dyDescent="0.15">
      <c r="B24" s="1153"/>
      <c r="C24" s="332" t="s">
        <v>482</v>
      </c>
      <c r="D24" s="152" t="s">
        <v>481</v>
      </c>
      <c r="E24" s="152" t="s">
        <v>316</v>
      </c>
      <c r="F24" s="152" t="s">
        <v>482</v>
      </c>
      <c r="G24" s="152" t="s">
        <v>483</v>
      </c>
      <c r="H24" s="153" t="s">
        <v>481</v>
      </c>
      <c r="I24" s="153" t="s">
        <v>311</v>
      </c>
      <c r="J24" s="153" t="s">
        <v>483</v>
      </c>
      <c r="K24" s="153" t="s">
        <v>483</v>
      </c>
      <c r="L24" s="159" t="s">
        <v>316</v>
      </c>
    </row>
    <row r="25" spans="2:12" ht="19.5" thickBot="1" x14ac:dyDescent="0.2">
      <c r="B25" s="1154"/>
      <c r="C25" s="337" t="s">
        <v>481</v>
      </c>
      <c r="D25" s="162" t="s">
        <v>484</v>
      </c>
      <c r="E25" s="162" t="s">
        <v>481</v>
      </c>
      <c r="F25" s="162" t="s">
        <v>316</v>
      </c>
      <c r="G25" s="162" t="s">
        <v>483</v>
      </c>
      <c r="H25" s="163" t="s">
        <v>484</v>
      </c>
      <c r="I25" s="163" t="s">
        <v>481</v>
      </c>
      <c r="J25" s="163" t="s">
        <v>481</v>
      </c>
      <c r="K25" s="163" t="s">
        <v>483</v>
      </c>
      <c r="L25" s="164" t="s">
        <v>484</v>
      </c>
    </row>
    <row r="28" spans="2:12" x14ac:dyDescent="0.15">
      <c r="C28" s="151" t="s">
        <v>317</v>
      </c>
    </row>
    <row r="29" spans="2:12" x14ac:dyDescent="0.15">
      <c r="C29" s="151" t="s">
        <v>318</v>
      </c>
    </row>
    <row r="30" spans="2:12" x14ac:dyDescent="0.15">
      <c r="C30" s="151" t="s">
        <v>471</v>
      </c>
    </row>
    <row r="31" spans="2:12" x14ac:dyDescent="0.15">
      <c r="C31" s="151" t="s">
        <v>319</v>
      </c>
    </row>
    <row r="32" spans="2:12" x14ac:dyDescent="0.15">
      <c r="C32" s="151" t="s">
        <v>472</v>
      </c>
    </row>
    <row r="33" spans="3:3" x14ac:dyDescent="0.15">
      <c r="C33" s="151" t="s">
        <v>473</v>
      </c>
    </row>
    <row r="34" spans="3:3" x14ac:dyDescent="0.15">
      <c r="C34" s="151" t="s">
        <v>474</v>
      </c>
    </row>
    <row r="35" spans="3:3" x14ac:dyDescent="0.15">
      <c r="C35" s="151" t="s">
        <v>475</v>
      </c>
    </row>
    <row r="36" spans="3:3" x14ac:dyDescent="0.15">
      <c r="C36" s="151" t="s">
        <v>320</v>
      </c>
    </row>
    <row r="37" spans="3:3" x14ac:dyDescent="0.15">
      <c r="C37" s="151" t="s">
        <v>321</v>
      </c>
    </row>
    <row r="39" spans="3:3" x14ac:dyDescent="0.15">
      <c r="C39" s="151" t="s">
        <v>322</v>
      </c>
    </row>
    <row r="40" spans="3:3" x14ac:dyDescent="0.15">
      <c r="C40" s="151" t="s">
        <v>323</v>
      </c>
    </row>
    <row r="41" spans="3:3" x14ac:dyDescent="0.15">
      <c r="C41" s="151" t="s">
        <v>324</v>
      </c>
    </row>
    <row r="42" spans="3:3" x14ac:dyDescent="0.15">
      <c r="C42" s="151" t="s">
        <v>325</v>
      </c>
    </row>
    <row r="43" spans="3:3" x14ac:dyDescent="0.15">
      <c r="C43" s="151" t="s">
        <v>326</v>
      </c>
    </row>
    <row r="44" spans="3:3" x14ac:dyDescent="0.15">
      <c r="C44" s="151" t="s">
        <v>327</v>
      </c>
    </row>
  </sheetData>
  <mergeCells count="1">
    <mergeCell ref="B13:B25"/>
  </mergeCells>
  <phoneticPr fontId="9"/>
  <pageMargins left="0.70866141732283472" right="0.70866141732283472" top="0.74803149606299213" bottom="0.74803149606299213" header="0.31496062992125984" footer="0.31496062992125984"/>
  <pageSetup paperSize="9" scale="29"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4"/>
  <sheetViews>
    <sheetView view="pageBreakPreview" zoomScaleNormal="100" zoomScaleSheetLayoutView="100" workbookViewId="0">
      <selection sqref="A1:C1"/>
    </sheetView>
  </sheetViews>
  <sheetFormatPr defaultRowHeight="14.25" x14ac:dyDescent="0.15"/>
  <cols>
    <col min="1" max="1" width="2" customWidth="1"/>
    <col min="3" max="3" width="4.375" customWidth="1"/>
    <col min="4" max="4" width="2.75" customWidth="1"/>
    <col min="5" max="6" width="3.375" customWidth="1"/>
    <col min="7" max="7" width="3.25" customWidth="1"/>
    <col min="8" max="8" width="2.75" customWidth="1"/>
    <col min="9" max="11" width="3.375" customWidth="1"/>
    <col min="12" max="12" width="2.75" customWidth="1"/>
    <col min="13" max="15" width="3.375" customWidth="1"/>
    <col min="16" max="16" width="2.75" customWidth="1"/>
    <col min="17" max="19" width="3.375" customWidth="1"/>
    <col min="20" max="20" width="2.75" customWidth="1"/>
    <col min="21" max="23" width="3.375" customWidth="1"/>
    <col min="24" max="24" width="2.75" customWidth="1"/>
    <col min="25" max="27" width="3.375" customWidth="1"/>
    <col min="28" max="28" width="16.5" customWidth="1"/>
    <col min="29" max="29" width="11" customWidth="1"/>
    <col min="30" max="30" width="7.75" customWidth="1"/>
  </cols>
  <sheetData>
    <row r="1" spans="1:28" x14ac:dyDescent="0.15">
      <c r="A1" s="1155" t="s">
        <v>22</v>
      </c>
      <c r="B1" s="1155"/>
      <c r="C1" s="1155"/>
      <c r="D1" s="1"/>
      <c r="E1" s="1"/>
      <c r="F1" s="1"/>
      <c r="G1" s="1"/>
      <c r="H1" s="1"/>
      <c r="I1" s="1"/>
      <c r="J1" s="1"/>
      <c r="K1" s="1"/>
      <c r="L1" s="1"/>
      <c r="M1" s="1"/>
      <c r="N1" s="1"/>
      <c r="O1" s="1"/>
      <c r="P1" s="1"/>
      <c r="Q1" s="1"/>
      <c r="R1" s="1"/>
      <c r="S1" s="1"/>
      <c r="T1" s="1"/>
      <c r="U1" s="1"/>
      <c r="V1" s="1"/>
      <c r="W1" s="1"/>
      <c r="X1" s="1"/>
      <c r="Y1" s="1"/>
      <c r="Z1" s="1"/>
      <c r="AA1" s="1"/>
      <c r="AB1" s="1"/>
    </row>
    <row r="2" spans="1:28" x14ac:dyDescent="0.15">
      <c r="D2" s="1"/>
      <c r="E2" s="1"/>
      <c r="F2" s="1"/>
      <c r="G2" s="1"/>
      <c r="H2" s="1"/>
      <c r="I2" s="1"/>
      <c r="J2" s="1"/>
      <c r="K2" s="1"/>
      <c r="L2" s="1"/>
      <c r="M2" s="1"/>
      <c r="N2" s="1"/>
      <c r="O2" s="1"/>
      <c r="P2" s="1"/>
      <c r="Q2" s="1"/>
      <c r="R2" s="1"/>
      <c r="S2" s="1"/>
      <c r="T2" s="1"/>
      <c r="U2" s="1"/>
      <c r="V2" s="1"/>
      <c r="W2" s="1"/>
      <c r="X2" s="1"/>
      <c r="Y2" s="1"/>
      <c r="Z2" s="1"/>
      <c r="AA2" s="1"/>
      <c r="AB2" s="1"/>
    </row>
    <row r="3" spans="1:28" ht="18.75" x14ac:dyDescent="0.2">
      <c r="A3" s="1"/>
      <c r="B3" s="1156" t="s">
        <v>23</v>
      </c>
      <c r="C3" s="1156"/>
      <c r="D3" s="1156"/>
      <c r="E3" s="1156"/>
      <c r="F3" s="1156"/>
      <c r="G3" s="1156"/>
      <c r="H3" s="1156"/>
      <c r="I3" s="1156"/>
      <c r="J3" s="1156"/>
      <c r="K3" s="1156"/>
      <c r="L3" s="1156"/>
      <c r="M3" s="1156"/>
      <c r="N3" s="1156"/>
      <c r="O3" s="1156"/>
      <c r="P3" s="1156"/>
      <c r="Q3" s="1156"/>
      <c r="R3" s="1156"/>
      <c r="S3" s="1156"/>
      <c r="T3" s="1156"/>
      <c r="U3" s="1156"/>
      <c r="V3" s="1156"/>
      <c r="W3" s="1156"/>
      <c r="X3" s="1156"/>
      <c r="Y3" s="1156"/>
      <c r="Z3" s="1156"/>
      <c r="AA3" s="1156"/>
      <c r="AB3" s="1156"/>
    </row>
    <row r="4" spans="1:28" ht="15" thickBot="1" x14ac:dyDescent="0.2">
      <c r="A4" s="1"/>
      <c r="B4" s="1"/>
      <c r="C4" s="1"/>
      <c r="D4" s="1"/>
      <c r="E4" s="1"/>
      <c r="F4" s="1"/>
      <c r="G4" s="1"/>
      <c r="H4" s="1"/>
      <c r="I4" s="1"/>
      <c r="J4" s="1"/>
      <c r="K4" s="1"/>
      <c r="L4" s="1"/>
      <c r="M4" s="1"/>
      <c r="N4" s="1"/>
      <c r="O4" s="1"/>
      <c r="P4" s="1"/>
      <c r="Q4" s="1"/>
      <c r="R4" s="1"/>
      <c r="S4" s="1"/>
      <c r="T4" s="1"/>
      <c r="U4" s="1"/>
      <c r="V4" s="1"/>
      <c r="W4" s="1"/>
      <c r="X4" s="1"/>
      <c r="Y4" s="1"/>
      <c r="Z4" s="1"/>
      <c r="AA4" s="1"/>
      <c r="AB4" s="1"/>
    </row>
    <row r="5" spans="1:28" x14ac:dyDescent="0.15">
      <c r="A5" s="1"/>
      <c r="B5" s="2" t="s">
        <v>24</v>
      </c>
      <c r="C5" s="3"/>
      <c r="D5" s="4"/>
      <c r="E5" s="1157" t="s">
        <v>8</v>
      </c>
      <c r="F5" s="1157"/>
      <c r="G5" s="4"/>
      <c r="H5" s="5"/>
      <c r="I5" s="1157" t="s">
        <v>25</v>
      </c>
      <c r="J5" s="1157"/>
      <c r="K5" s="4"/>
      <c r="L5" s="5"/>
      <c r="M5" s="1157" t="s">
        <v>26</v>
      </c>
      <c r="N5" s="1157"/>
      <c r="O5" s="4"/>
      <c r="P5" s="5"/>
      <c r="Q5" s="1157" t="s">
        <v>27</v>
      </c>
      <c r="R5" s="1157"/>
      <c r="S5" s="4"/>
      <c r="T5" s="5"/>
      <c r="U5" s="1157" t="s">
        <v>28</v>
      </c>
      <c r="V5" s="1157"/>
      <c r="W5" s="4"/>
      <c r="X5" s="5"/>
      <c r="Y5" s="1157" t="s">
        <v>29</v>
      </c>
      <c r="Z5" s="1157"/>
      <c r="AA5" s="4"/>
      <c r="AB5" s="1159" t="s">
        <v>30</v>
      </c>
    </row>
    <row r="6" spans="1:28" ht="15" thickBot="1" x14ac:dyDescent="0.2">
      <c r="A6" s="1"/>
      <c r="B6" s="6" t="s">
        <v>31</v>
      </c>
      <c r="C6" s="7"/>
      <c r="D6" s="8"/>
      <c r="E6" s="1158"/>
      <c r="F6" s="1158"/>
      <c r="G6" s="8"/>
      <c r="H6" s="9"/>
      <c r="I6" s="1158"/>
      <c r="J6" s="1158"/>
      <c r="K6" s="8"/>
      <c r="L6" s="9"/>
      <c r="M6" s="1158"/>
      <c r="N6" s="1158"/>
      <c r="O6" s="8"/>
      <c r="P6" s="9"/>
      <c r="Q6" s="1158"/>
      <c r="R6" s="1158"/>
      <c r="S6" s="8"/>
      <c r="T6" s="9"/>
      <c r="U6" s="1158"/>
      <c r="V6" s="1158"/>
      <c r="W6" s="8"/>
      <c r="X6" s="9"/>
      <c r="Y6" s="1158"/>
      <c r="Z6" s="1158"/>
      <c r="AA6" s="8"/>
      <c r="AB6" s="1160"/>
    </row>
    <row r="7" spans="1:28" x14ac:dyDescent="0.15">
      <c r="A7" s="1"/>
      <c r="B7" s="1163">
        <v>0.33333333333333331</v>
      </c>
      <c r="C7" s="11"/>
      <c r="D7" s="12"/>
      <c r="E7" s="12"/>
      <c r="F7" s="12"/>
      <c r="G7" s="12"/>
      <c r="H7" s="13"/>
      <c r="I7" s="12"/>
      <c r="J7" s="12"/>
      <c r="K7" s="12"/>
      <c r="L7" s="13"/>
      <c r="M7" s="12"/>
      <c r="N7" s="12"/>
      <c r="O7" s="12"/>
      <c r="P7" s="13"/>
      <c r="Q7" s="12"/>
      <c r="R7" s="12"/>
      <c r="S7" s="12"/>
      <c r="T7" s="13"/>
      <c r="U7" s="12"/>
      <c r="V7" s="12"/>
      <c r="W7" s="12"/>
      <c r="X7" s="13"/>
      <c r="Y7" s="12"/>
      <c r="Z7" s="12"/>
      <c r="AA7" s="12"/>
      <c r="AB7" s="14"/>
    </row>
    <row r="8" spans="1:28" x14ac:dyDescent="0.15">
      <c r="A8" s="1"/>
      <c r="B8" s="1164"/>
      <c r="C8" s="11"/>
      <c r="D8" s="12"/>
      <c r="E8" s="12"/>
      <c r="F8" s="12"/>
      <c r="G8" s="12"/>
      <c r="H8" s="13"/>
      <c r="I8" s="12"/>
      <c r="J8" s="12"/>
      <c r="K8" s="12"/>
      <c r="L8" s="13"/>
      <c r="M8" s="12"/>
      <c r="N8" s="12"/>
      <c r="O8" s="12"/>
      <c r="P8" s="13"/>
      <c r="Q8" s="12"/>
      <c r="R8" s="12"/>
      <c r="S8" s="12"/>
      <c r="T8" s="13"/>
      <c r="U8" s="12"/>
      <c r="V8" s="12"/>
      <c r="W8" s="12"/>
      <c r="X8" s="13"/>
      <c r="Y8" s="12"/>
      <c r="Z8" s="12"/>
      <c r="AA8" s="12"/>
      <c r="AB8" s="14"/>
    </row>
    <row r="9" spans="1:28" x14ac:dyDescent="0.15">
      <c r="A9" s="1"/>
      <c r="B9" s="1161">
        <v>0.375</v>
      </c>
      <c r="C9" s="11"/>
      <c r="D9" s="12"/>
      <c r="E9" s="12"/>
      <c r="F9" s="12"/>
      <c r="G9" s="12"/>
      <c r="H9" s="13"/>
      <c r="I9" s="12"/>
      <c r="J9" s="12"/>
      <c r="K9" s="12"/>
      <c r="L9" s="13"/>
      <c r="M9" s="12"/>
      <c r="N9" s="12"/>
      <c r="O9" s="12"/>
      <c r="P9" s="13"/>
      <c r="Q9" s="12"/>
      <c r="R9" s="12"/>
      <c r="S9" s="12"/>
      <c r="T9" s="13"/>
      <c r="U9" s="12"/>
      <c r="V9" s="12"/>
      <c r="W9" s="12"/>
      <c r="X9" s="13"/>
      <c r="Y9" s="12"/>
      <c r="Z9" s="12"/>
      <c r="AA9" s="12"/>
      <c r="AB9" s="15"/>
    </row>
    <row r="10" spans="1:28" x14ac:dyDescent="0.15">
      <c r="A10" s="1"/>
      <c r="B10" s="1164"/>
      <c r="C10" s="11"/>
      <c r="D10" s="12"/>
      <c r="E10" s="16"/>
      <c r="F10" s="17"/>
      <c r="G10" s="17"/>
      <c r="H10" s="13"/>
      <c r="I10" s="16"/>
      <c r="J10" s="17"/>
      <c r="K10" s="17"/>
      <c r="L10" s="13"/>
      <c r="M10" s="16"/>
      <c r="N10" s="17"/>
      <c r="O10" s="17"/>
      <c r="P10" s="13"/>
      <c r="Q10" s="16"/>
      <c r="R10" s="17"/>
      <c r="S10" s="17"/>
      <c r="T10" s="13"/>
      <c r="U10" s="16"/>
      <c r="V10" s="17"/>
      <c r="W10" s="17"/>
      <c r="X10" s="13"/>
      <c r="Y10" s="16"/>
      <c r="Z10" s="17"/>
      <c r="AA10" s="17"/>
      <c r="AB10" s="18"/>
    </row>
    <row r="11" spans="1:28" x14ac:dyDescent="0.15">
      <c r="A11" s="1"/>
      <c r="B11" s="1161">
        <v>0.41666666666666669</v>
      </c>
      <c r="C11" s="11"/>
      <c r="D11" s="12"/>
      <c r="E11" s="16"/>
      <c r="F11" s="17"/>
      <c r="G11" s="17"/>
      <c r="H11" s="13"/>
      <c r="I11" s="16"/>
      <c r="J11" s="17"/>
      <c r="K11" s="17"/>
      <c r="L11" s="13"/>
      <c r="M11" s="16"/>
      <c r="N11" s="17"/>
      <c r="O11" s="17"/>
      <c r="P11" s="13"/>
      <c r="Q11" s="16"/>
      <c r="R11" s="17"/>
      <c r="S11" s="17"/>
      <c r="T11" s="13"/>
      <c r="U11" s="16"/>
      <c r="V11" s="17"/>
      <c r="W11" s="17"/>
      <c r="X11" s="13"/>
      <c r="Y11" s="16"/>
      <c r="Z11" s="17"/>
      <c r="AA11" s="17"/>
      <c r="AB11" s="19"/>
    </row>
    <row r="12" spans="1:28" x14ac:dyDescent="0.15">
      <c r="A12" s="1"/>
      <c r="B12" s="1164"/>
      <c r="C12" s="11"/>
      <c r="D12" s="12"/>
      <c r="E12" s="16"/>
      <c r="F12" s="16"/>
      <c r="G12" s="16"/>
      <c r="H12" s="13"/>
      <c r="I12" s="16"/>
      <c r="J12" s="16"/>
      <c r="K12" s="16"/>
      <c r="L12" s="13"/>
      <c r="M12" s="16"/>
      <c r="N12" s="16"/>
      <c r="O12" s="16"/>
      <c r="P12" s="13"/>
      <c r="Q12" s="16"/>
      <c r="R12" s="16"/>
      <c r="S12" s="16"/>
      <c r="T12" s="13"/>
      <c r="U12" s="16"/>
      <c r="V12" s="16"/>
      <c r="W12" s="16"/>
      <c r="X12" s="13"/>
      <c r="Y12" s="16"/>
      <c r="Z12" s="16"/>
      <c r="AA12" s="16"/>
      <c r="AB12" s="14"/>
    </row>
    <row r="13" spans="1:28" x14ac:dyDescent="0.15">
      <c r="A13" s="1"/>
      <c r="B13" s="1161">
        <v>0.45833333333333298</v>
      </c>
      <c r="C13" s="11"/>
      <c r="D13" s="12"/>
      <c r="E13" s="16"/>
      <c r="F13" s="16"/>
      <c r="G13" s="16"/>
      <c r="H13" s="13"/>
      <c r="I13" s="16"/>
      <c r="J13" s="16"/>
      <c r="K13" s="16"/>
      <c r="L13" s="13"/>
      <c r="M13" s="16"/>
      <c r="N13" s="16"/>
      <c r="O13" s="16"/>
      <c r="P13" s="13"/>
      <c r="Q13" s="16"/>
      <c r="R13" s="16"/>
      <c r="S13" s="16"/>
      <c r="T13" s="13"/>
      <c r="U13" s="16"/>
      <c r="V13" s="16"/>
      <c r="W13" s="16"/>
      <c r="X13" s="13"/>
      <c r="Y13" s="16"/>
      <c r="Z13" s="16"/>
      <c r="AA13" s="16"/>
      <c r="AB13" s="14"/>
    </row>
    <row r="14" spans="1:28" x14ac:dyDescent="0.15">
      <c r="A14" s="1"/>
      <c r="B14" s="1164"/>
      <c r="C14" s="11"/>
      <c r="D14" s="12"/>
      <c r="E14" s="20"/>
      <c r="F14" s="16"/>
      <c r="G14" s="16"/>
      <c r="H14" s="13"/>
      <c r="I14" s="20"/>
      <c r="J14" s="16"/>
      <c r="K14" s="16"/>
      <c r="L14" s="13"/>
      <c r="M14" s="20"/>
      <c r="N14" s="16"/>
      <c r="O14" s="16"/>
      <c r="P14" s="13"/>
      <c r="Q14" s="20"/>
      <c r="R14" s="16"/>
      <c r="S14" s="16"/>
      <c r="T14" s="13"/>
      <c r="U14" s="20"/>
      <c r="V14" s="16"/>
      <c r="W14" s="16"/>
      <c r="X14" s="13"/>
      <c r="Y14" s="20"/>
      <c r="Z14" s="16"/>
      <c r="AA14" s="16"/>
      <c r="AB14" s="14"/>
    </row>
    <row r="15" spans="1:28" x14ac:dyDescent="0.15">
      <c r="A15" s="1"/>
      <c r="B15" s="1161">
        <v>0.5</v>
      </c>
      <c r="C15" s="11"/>
      <c r="D15" s="12"/>
      <c r="E15" s="21"/>
      <c r="F15" s="21"/>
      <c r="G15" s="16"/>
      <c r="H15" s="13"/>
      <c r="I15" s="21"/>
      <c r="J15" s="21"/>
      <c r="K15" s="16"/>
      <c r="L15" s="13"/>
      <c r="M15" s="21"/>
      <c r="N15" s="21"/>
      <c r="O15" s="16"/>
      <c r="P15" s="13"/>
      <c r="Q15" s="21"/>
      <c r="R15" s="21"/>
      <c r="S15" s="16"/>
      <c r="T15" s="13"/>
      <c r="U15" s="21"/>
      <c r="V15" s="21"/>
      <c r="W15" s="16"/>
      <c r="X15" s="13"/>
      <c r="Y15" s="21"/>
      <c r="Z15" s="21"/>
      <c r="AA15" s="16"/>
      <c r="AB15" s="14"/>
    </row>
    <row r="16" spans="1:28" x14ac:dyDescent="0.15">
      <c r="A16" s="1"/>
      <c r="B16" s="1164"/>
      <c r="C16" s="11"/>
      <c r="D16" s="12"/>
      <c r="E16" s="21"/>
      <c r="F16" s="21"/>
      <c r="G16" s="16"/>
      <c r="H16" s="13"/>
      <c r="I16" s="21"/>
      <c r="J16" s="21"/>
      <c r="K16" s="16"/>
      <c r="L16" s="13"/>
      <c r="M16" s="21"/>
      <c r="N16" s="21"/>
      <c r="O16" s="16"/>
      <c r="P16" s="13"/>
      <c r="Q16" s="21"/>
      <c r="R16" s="21"/>
      <c r="S16" s="16"/>
      <c r="T16" s="13"/>
      <c r="U16" s="21"/>
      <c r="V16" s="21"/>
      <c r="W16" s="16"/>
      <c r="X16" s="13"/>
      <c r="Y16" s="21"/>
      <c r="Z16" s="21"/>
      <c r="AA16" s="16"/>
      <c r="AB16" s="14"/>
    </row>
    <row r="17" spans="1:28" x14ac:dyDescent="0.15">
      <c r="A17" s="1"/>
      <c r="B17" s="1161">
        <v>0.54166666666666596</v>
      </c>
      <c r="C17" s="11"/>
      <c r="D17" s="12"/>
      <c r="E17" s="20"/>
      <c r="F17" s="16"/>
      <c r="G17" s="16"/>
      <c r="H17" s="13"/>
      <c r="I17" s="22"/>
      <c r="J17" s="23"/>
      <c r="K17" s="16"/>
      <c r="L17" s="13"/>
      <c r="M17" s="22"/>
      <c r="N17" s="23"/>
      <c r="O17" s="16"/>
      <c r="P17" s="13"/>
      <c r="Q17" s="22"/>
      <c r="R17" s="23"/>
      <c r="S17" s="16"/>
      <c r="T17" s="13"/>
      <c r="U17" s="22"/>
      <c r="V17" s="23"/>
      <c r="W17" s="16"/>
      <c r="X17" s="13"/>
      <c r="Y17" s="22"/>
      <c r="Z17" s="23"/>
      <c r="AA17" s="16"/>
      <c r="AB17" s="14"/>
    </row>
    <row r="18" spans="1:28" x14ac:dyDescent="0.15">
      <c r="A18" s="1"/>
      <c r="B18" s="1164"/>
      <c r="C18" s="11"/>
      <c r="D18" s="12"/>
      <c r="E18" s="21"/>
      <c r="F18" s="21"/>
      <c r="G18" s="16"/>
      <c r="H18" s="13"/>
      <c r="I18" s="21"/>
      <c r="J18" s="21"/>
      <c r="K18" s="16"/>
      <c r="L18" s="13"/>
      <c r="M18" s="21"/>
      <c r="N18" s="21"/>
      <c r="O18" s="16"/>
      <c r="P18" s="13"/>
      <c r="Q18" s="21"/>
      <c r="R18" s="21"/>
      <c r="S18" s="16"/>
      <c r="T18" s="13"/>
      <c r="U18" s="21"/>
      <c r="V18" s="21"/>
      <c r="W18" s="16"/>
      <c r="X18" s="13"/>
      <c r="Y18" s="21"/>
      <c r="Z18" s="21"/>
      <c r="AA18" s="16"/>
      <c r="AB18" s="14"/>
    </row>
    <row r="19" spans="1:28" x14ac:dyDescent="0.15">
      <c r="A19" s="1"/>
      <c r="B19" s="1161">
        <v>0.58333333333333304</v>
      </c>
      <c r="C19" s="11"/>
      <c r="D19" s="12"/>
      <c r="E19" s="21"/>
      <c r="F19" s="21"/>
      <c r="G19" s="16"/>
      <c r="H19" s="13"/>
      <c r="I19" s="21"/>
      <c r="J19" s="21"/>
      <c r="K19" s="16"/>
      <c r="L19" s="13"/>
      <c r="M19" s="21"/>
      <c r="N19" s="21"/>
      <c r="O19" s="16"/>
      <c r="P19" s="13"/>
      <c r="Q19" s="21"/>
      <c r="R19" s="21"/>
      <c r="S19" s="16"/>
      <c r="T19" s="13"/>
      <c r="U19" s="21"/>
      <c r="V19" s="21"/>
      <c r="W19" s="16"/>
      <c r="X19" s="13"/>
      <c r="Y19" s="21"/>
      <c r="Z19" s="21"/>
      <c r="AA19" s="16"/>
      <c r="AB19" s="14"/>
    </row>
    <row r="20" spans="1:28" x14ac:dyDescent="0.15">
      <c r="A20" s="1"/>
      <c r="B20" s="1164"/>
      <c r="C20" s="11"/>
      <c r="D20" s="12"/>
      <c r="E20" s="21"/>
      <c r="F20" s="21"/>
      <c r="G20" s="16"/>
      <c r="H20" s="13"/>
      <c r="I20" s="21"/>
      <c r="J20" s="21"/>
      <c r="K20" s="16"/>
      <c r="L20" s="13"/>
      <c r="M20" s="21"/>
      <c r="N20" s="21"/>
      <c r="O20" s="16"/>
      <c r="P20" s="13"/>
      <c r="Q20" s="21"/>
      <c r="R20" s="21"/>
      <c r="S20" s="16"/>
      <c r="T20" s="13"/>
      <c r="U20" s="21"/>
      <c r="V20" s="21"/>
      <c r="W20" s="16"/>
      <c r="X20" s="13"/>
      <c r="Y20" s="21"/>
      <c r="Z20" s="21"/>
      <c r="AA20" s="16"/>
      <c r="AB20" s="14"/>
    </row>
    <row r="21" spans="1:28" x14ac:dyDescent="0.15">
      <c r="A21" s="1"/>
      <c r="B21" s="1161">
        <v>0.625</v>
      </c>
      <c r="C21" s="11"/>
      <c r="D21" s="12"/>
      <c r="E21" s="21"/>
      <c r="F21" s="21"/>
      <c r="G21" s="16"/>
      <c r="H21" s="13"/>
      <c r="I21" s="21"/>
      <c r="J21" s="21"/>
      <c r="K21" s="16"/>
      <c r="L21" s="13"/>
      <c r="M21" s="21"/>
      <c r="N21" s="21"/>
      <c r="O21" s="16"/>
      <c r="P21" s="13"/>
      <c r="Q21" s="21"/>
      <c r="R21" s="21"/>
      <c r="S21" s="16"/>
      <c r="T21" s="13"/>
      <c r="U21" s="21"/>
      <c r="V21" s="21"/>
      <c r="W21" s="16"/>
      <c r="X21" s="13"/>
      <c r="Y21" s="21"/>
      <c r="Z21" s="21"/>
      <c r="AA21" s="16"/>
      <c r="AB21" s="14"/>
    </row>
    <row r="22" spans="1:28" x14ac:dyDescent="0.15">
      <c r="A22" s="1"/>
      <c r="B22" s="1164"/>
      <c r="C22" s="11"/>
      <c r="D22" s="12"/>
      <c r="E22" s="21"/>
      <c r="F22" s="21"/>
      <c r="G22" s="16"/>
      <c r="H22" s="13"/>
      <c r="I22" s="21"/>
      <c r="J22" s="21"/>
      <c r="K22" s="16"/>
      <c r="L22" s="13"/>
      <c r="M22" s="21"/>
      <c r="N22" s="21"/>
      <c r="O22" s="16"/>
      <c r="P22" s="13"/>
      <c r="Q22" s="21"/>
      <c r="R22" s="21"/>
      <c r="S22" s="16"/>
      <c r="T22" s="13"/>
      <c r="U22" s="21"/>
      <c r="V22" s="21"/>
      <c r="W22" s="16"/>
      <c r="X22" s="13"/>
      <c r="Y22" s="21"/>
      <c r="Z22" s="21"/>
      <c r="AA22" s="16"/>
      <c r="AB22" s="14"/>
    </row>
    <row r="23" spans="1:28" x14ac:dyDescent="0.15">
      <c r="A23" s="1"/>
      <c r="B23" s="1161">
        <v>0.66666666666666596</v>
      </c>
      <c r="C23" s="11"/>
      <c r="D23" s="12"/>
      <c r="E23" s="12"/>
      <c r="F23" s="12"/>
      <c r="G23" s="16"/>
      <c r="H23" s="13"/>
      <c r="I23" s="12"/>
      <c r="J23" s="12"/>
      <c r="K23" s="16"/>
      <c r="L23" s="13"/>
      <c r="M23" s="12"/>
      <c r="N23" s="12"/>
      <c r="O23" s="16"/>
      <c r="P23" s="13"/>
      <c r="Q23" s="12"/>
      <c r="R23" s="12"/>
      <c r="S23" s="16"/>
      <c r="T23" s="13"/>
      <c r="U23" s="12"/>
      <c r="V23" s="12"/>
      <c r="W23" s="16"/>
      <c r="X23" s="13"/>
      <c r="Y23" s="12"/>
      <c r="Z23" s="12"/>
      <c r="AA23" s="16"/>
      <c r="AB23" s="14"/>
    </row>
    <row r="24" spans="1:28" x14ac:dyDescent="0.15">
      <c r="A24" s="1"/>
      <c r="B24" s="1164"/>
      <c r="C24" s="11"/>
      <c r="D24" s="12"/>
      <c r="E24" s="16"/>
      <c r="F24" s="16"/>
      <c r="G24" s="24"/>
      <c r="H24" s="13"/>
      <c r="I24" s="16"/>
      <c r="J24" s="16"/>
      <c r="K24" s="24"/>
      <c r="L24" s="13"/>
      <c r="M24" s="16"/>
      <c r="N24" s="16"/>
      <c r="O24" s="24"/>
      <c r="P24" s="13"/>
      <c r="Q24" s="16"/>
      <c r="R24" s="16"/>
      <c r="S24" s="24"/>
      <c r="T24" s="13"/>
      <c r="U24" s="16"/>
      <c r="V24" s="16"/>
      <c r="W24" s="24"/>
      <c r="X24" s="13"/>
      <c r="Y24" s="16"/>
      <c r="Z24" s="16"/>
      <c r="AA24" s="24"/>
      <c r="AB24" s="14"/>
    </row>
    <row r="25" spans="1:28" x14ac:dyDescent="0.15">
      <c r="A25" s="1"/>
      <c r="B25" s="1161">
        <v>0.70833333333333304</v>
      </c>
      <c r="C25" s="11"/>
      <c r="D25" s="12"/>
      <c r="E25" s="16"/>
      <c r="F25" s="17"/>
      <c r="G25" s="17"/>
      <c r="H25" s="13"/>
      <c r="I25" s="16"/>
      <c r="J25" s="17"/>
      <c r="K25" s="17"/>
      <c r="L25" s="13"/>
      <c r="M25" s="16"/>
      <c r="N25" s="17"/>
      <c r="O25" s="17"/>
      <c r="P25" s="13"/>
      <c r="Q25" s="16"/>
      <c r="R25" s="17"/>
      <c r="S25" s="17"/>
      <c r="T25" s="13"/>
      <c r="U25" s="16"/>
      <c r="V25" s="17"/>
      <c r="W25" s="17"/>
      <c r="X25" s="13"/>
      <c r="Y25" s="16"/>
      <c r="Z25" s="17"/>
      <c r="AA25" s="17"/>
      <c r="AB25" s="14"/>
    </row>
    <row r="26" spans="1:28" x14ac:dyDescent="0.15">
      <c r="A26" s="1"/>
      <c r="B26" s="1164"/>
      <c r="C26" s="11"/>
      <c r="D26" s="12"/>
      <c r="E26" s="16"/>
      <c r="F26" s="17"/>
      <c r="G26" s="17"/>
      <c r="H26" s="13"/>
      <c r="I26" s="16"/>
      <c r="J26" s="17"/>
      <c r="K26" s="17"/>
      <c r="L26" s="13"/>
      <c r="M26" s="16"/>
      <c r="N26" s="17"/>
      <c r="O26" s="17"/>
      <c r="P26" s="13"/>
      <c r="Q26" s="16"/>
      <c r="R26" s="17"/>
      <c r="S26" s="17"/>
      <c r="T26" s="13"/>
      <c r="U26" s="16"/>
      <c r="V26" s="17"/>
      <c r="W26" s="17"/>
      <c r="X26" s="13"/>
      <c r="Y26" s="16"/>
      <c r="Z26" s="17"/>
      <c r="AA26" s="17"/>
      <c r="AB26" s="14"/>
    </row>
    <row r="27" spans="1:28" x14ac:dyDescent="0.15">
      <c r="A27" s="1"/>
      <c r="B27" s="1161">
        <v>0.75</v>
      </c>
      <c r="C27" s="11"/>
      <c r="D27" s="12"/>
      <c r="E27" s="12"/>
      <c r="F27" s="12"/>
      <c r="G27" s="12"/>
      <c r="H27" s="13"/>
      <c r="I27" s="12"/>
      <c r="J27" s="12"/>
      <c r="K27" s="12"/>
      <c r="L27" s="13"/>
      <c r="M27" s="12"/>
      <c r="N27" s="12"/>
      <c r="O27" s="12"/>
      <c r="P27" s="13"/>
      <c r="Q27" s="12"/>
      <c r="R27" s="12"/>
      <c r="S27" s="12"/>
      <c r="T27" s="13"/>
      <c r="U27" s="12"/>
      <c r="V27" s="12"/>
      <c r="W27" s="12"/>
      <c r="X27" s="13"/>
      <c r="Y27" s="12"/>
      <c r="Z27" s="12"/>
      <c r="AA27" s="12"/>
      <c r="AB27" s="14"/>
    </row>
    <row r="28" spans="1:28" x14ac:dyDescent="0.15">
      <c r="A28" s="1"/>
      <c r="B28" s="1164"/>
      <c r="C28" s="11"/>
      <c r="D28" s="12"/>
      <c r="E28" s="12"/>
      <c r="F28" s="12"/>
      <c r="G28" s="12"/>
      <c r="H28" s="13"/>
      <c r="I28" s="12"/>
      <c r="J28" s="12"/>
      <c r="K28" s="12"/>
      <c r="L28" s="13"/>
      <c r="M28" s="12"/>
      <c r="N28" s="12"/>
      <c r="O28" s="12"/>
      <c r="P28" s="13"/>
      <c r="Q28" s="12"/>
      <c r="R28" s="12"/>
      <c r="S28" s="12"/>
      <c r="T28" s="13"/>
      <c r="U28" s="12"/>
      <c r="V28" s="12"/>
      <c r="W28" s="12"/>
      <c r="X28" s="13"/>
      <c r="Y28" s="12"/>
      <c r="Z28" s="12"/>
      <c r="AA28" s="12"/>
      <c r="AB28" s="14"/>
    </row>
    <row r="29" spans="1:28" x14ac:dyDescent="0.15">
      <c r="A29" s="1"/>
      <c r="B29" s="1161">
        <v>0.79166666666666696</v>
      </c>
      <c r="C29" s="11"/>
      <c r="D29" s="12"/>
      <c r="E29" s="12"/>
      <c r="F29" s="12"/>
      <c r="G29" s="12"/>
      <c r="H29" s="13"/>
      <c r="I29" s="12"/>
      <c r="J29" s="12"/>
      <c r="K29" s="12"/>
      <c r="L29" s="13"/>
      <c r="M29" s="12"/>
      <c r="N29" s="12"/>
      <c r="O29" s="12"/>
      <c r="P29" s="13"/>
      <c r="Q29" s="12"/>
      <c r="R29" s="12"/>
      <c r="S29" s="12"/>
      <c r="T29" s="13"/>
      <c r="U29" s="12"/>
      <c r="V29" s="12"/>
      <c r="W29" s="12"/>
      <c r="X29" s="13"/>
      <c r="Y29" s="12"/>
      <c r="Z29" s="12"/>
      <c r="AA29" s="12"/>
      <c r="AB29" s="14"/>
    </row>
    <row r="30" spans="1:28" ht="15" thickBot="1" x14ac:dyDescent="0.2">
      <c r="A30" s="1"/>
      <c r="B30" s="1162"/>
      <c r="C30" s="7"/>
      <c r="D30" s="8"/>
      <c r="E30" s="8"/>
      <c r="F30" s="8"/>
      <c r="G30" s="8"/>
      <c r="H30" s="9"/>
      <c r="I30" s="8"/>
      <c r="J30" s="8"/>
      <c r="K30" s="8"/>
      <c r="L30" s="9"/>
      <c r="M30" s="8"/>
      <c r="N30" s="8"/>
      <c r="O30" s="8"/>
      <c r="P30" s="9"/>
      <c r="Q30" s="8"/>
      <c r="R30" s="8"/>
      <c r="S30" s="8"/>
      <c r="T30" s="9"/>
      <c r="U30" s="8"/>
      <c r="V30" s="8"/>
      <c r="W30" s="8"/>
      <c r="X30" s="9"/>
      <c r="Y30" s="8"/>
      <c r="Z30" s="8"/>
      <c r="AA30" s="8"/>
      <c r="AB30" s="10"/>
    </row>
    <row r="31" spans="1:28" x14ac:dyDescent="0.1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row>
    <row r="32" spans="1:28" x14ac:dyDescent="0.15">
      <c r="A32" s="1"/>
      <c r="B32" s="1" t="s">
        <v>32</v>
      </c>
      <c r="C32" s="1"/>
      <c r="D32" s="1"/>
      <c r="E32" s="1"/>
      <c r="F32" s="1"/>
      <c r="G32" s="1"/>
      <c r="H32" s="1"/>
      <c r="I32" s="1"/>
      <c r="J32" s="1"/>
      <c r="K32" s="1"/>
      <c r="L32" s="1"/>
      <c r="M32" s="1"/>
      <c r="N32" s="1"/>
      <c r="O32" s="1"/>
      <c r="P32" s="1"/>
      <c r="Q32" s="1"/>
      <c r="R32" s="1"/>
      <c r="S32" s="1"/>
      <c r="T32" s="1"/>
      <c r="U32" s="1"/>
      <c r="V32" s="1"/>
      <c r="W32" s="1"/>
      <c r="X32" s="1"/>
      <c r="Y32" s="1"/>
      <c r="Z32" s="1"/>
      <c r="AA32" s="1"/>
      <c r="AB32" s="1"/>
    </row>
    <row r="33" spans="1:28" x14ac:dyDescent="0.15">
      <c r="A33" s="1"/>
      <c r="B33" s="1" t="s">
        <v>33</v>
      </c>
      <c r="C33" s="1"/>
      <c r="D33" s="1"/>
      <c r="E33" s="1"/>
      <c r="F33" s="1"/>
      <c r="G33" s="1"/>
      <c r="H33" s="1"/>
      <c r="I33" s="1"/>
      <c r="J33" s="1"/>
      <c r="K33" s="1"/>
      <c r="L33" s="1"/>
      <c r="M33" s="1"/>
      <c r="N33" s="1"/>
      <c r="O33" s="1"/>
      <c r="P33" s="1"/>
      <c r="Q33" s="1"/>
      <c r="R33" s="1"/>
      <c r="S33" s="1"/>
      <c r="T33" s="1"/>
      <c r="U33" s="1"/>
      <c r="V33" s="1"/>
      <c r="W33" s="1"/>
      <c r="X33" s="1"/>
      <c r="Y33" s="1"/>
      <c r="Z33" s="1"/>
      <c r="AA33" s="1"/>
      <c r="AB33" s="1"/>
    </row>
    <row r="34" spans="1:28" x14ac:dyDescent="0.15">
      <c r="A34" s="1"/>
      <c r="B34" s="1" t="s">
        <v>34</v>
      </c>
      <c r="C34" s="1"/>
      <c r="D34" s="1"/>
      <c r="E34" s="1"/>
      <c r="F34" s="1"/>
      <c r="G34" s="1"/>
      <c r="H34" s="1"/>
      <c r="I34" s="1"/>
      <c r="J34" s="1"/>
      <c r="K34" s="1"/>
      <c r="L34" s="1"/>
      <c r="M34" s="1"/>
      <c r="N34" s="1"/>
      <c r="O34" s="1"/>
      <c r="P34" s="1"/>
      <c r="Q34" s="1"/>
      <c r="R34" s="1"/>
      <c r="S34" s="1"/>
      <c r="T34" s="1"/>
      <c r="U34" s="1"/>
      <c r="V34" s="1"/>
      <c r="W34" s="1"/>
      <c r="X34" s="1"/>
      <c r="Y34" s="1"/>
      <c r="Z34" s="1"/>
      <c r="AA34" s="1"/>
      <c r="AB34" s="1"/>
    </row>
  </sheetData>
  <mergeCells count="21">
    <mergeCell ref="B29:B30"/>
    <mergeCell ref="B7:B8"/>
    <mergeCell ref="B9:B10"/>
    <mergeCell ref="B11:B12"/>
    <mergeCell ref="B13:B14"/>
    <mergeCell ref="B15:B16"/>
    <mergeCell ref="B17:B18"/>
    <mergeCell ref="B19:B20"/>
    <mergeCell ref="B21:B22"/>
    <mergeCell ref="B23:B24"/>
    <mergeCell ref="B25:B26"/>
    <mergeCell ref="B27:B28"/>
    <mergeCell ref="A1:C1"/>
    <mergeCell ref="B3:AB3"/>
    <mergeCell ref="E5:F6"/>
    <mergeCell ref="I5:J6"/>
    <mergeCell ref="M5:N6"/>
    <mergeCell ref="Q5:R6"/>
    <mergeCell ref="U5:V6"/>
    <mergeCell ref="Y5:Z6"/>
    <mergeCell ref="AB5:AB6"/>
  </mergeCells>
  <phoneticPr fontId="9"/>
  <pageMargins left="0.78740157480314965" right="0.78740157480314965" top="0.6692913385826772" bottom="0.59055118110236227" header="0.51181102362204722" footer="0.51181102362204722"/>
  <pageSetup paperSize="9" orientation="landscape" horizontalDpi="300" verticalDpi="300"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9"/>
  <sheetViews>
    <sheetView view="pageBreakPreview" zoomScaleNormal="100" zoomScaleSheetLayoutView="100" workbookViewId="0">
      <selection activeCell="B1" sqref="B1"/>
    </sheetView>
  </sheetViews>
  <sheetFormatPr defaultRowHeight="14.25" x14ac:dyDescent="0.15"/>
  <cols>
    <col min="1" max="1" width="4.75" style="50" customWidth="1"/>
    <col min="2" max="24" width="2.625" style="50" customWidth="1"/>
    <col min="25" max="25" width="2.75" style="50" customWidth="1"/>
    <col min="26" max="26" width="2.625" style="50" hidden="1" customWidth="1"/>
    <col min="27" max="27" width="2.875" style="50" customWidth="1"/>
    <col min="28" max="33" width="2.625" style="50" customWidth="1"/>
    <col min="34" max="34" width="4.25" style="50" customWidth="1"/>
    <col min="35" max="39" width="2.625" style="50" customWidth="1"/>
    <col min="40" max="16384" width="9" style="50"/>
  </cols>
  <sheetData>
    <row r="1" spans="1:34" ht="16.5" customHeight="1" x14ac:dyDescent="0.15">
      <c r="B1" s="51" t="s">
        <v>130</v>
      </c>
      <c r="C1" s="51"/>
      <c r="D1" s="51"/>
      <c r="E1" s="51"/>
    </row>
    <row r="2" spans="1:34" ht="13.5" customHeight="1" x14ac:dyDescent="0.15">
      <c r="A2" s="52"/>
      <c r="B2" s="52"/>
      <c r="C2" s="52"/>
      <c r="D2" s="52"/>
      <c r="E2" s="52"/>
    </row>
    <row r="3" spans="1:34" ht="42" customHeight="1" thickBot="1" x14ac:dyDescent="0.2">
      <c r="B3" s="1209" t="s">
        <v>131</v>
      </c>
      <c r="C3" s="1209"/>
      <c r="D3" s="1209"/>
      <c r="E3" s="1209"/>
      <c r="F3" s="1209"/>
      <c r="G3" s="1209"/>
      <c r="H3" s="1209"/>
      <c r="I3" s="1209"/>
      <c r="J3" s="1209"/>
      <c r="K3" s="1209"/>
      <c r="L3" s="1209"/>
      <c r="M3" s="1209"/>
      <c r="N3" s="1209"/>
      <c r="O3" s="1209"/>
      <c r="P3" s="1209"/>
      <c r="Q3" s="1209"/>
      <c r="R3" s="1209"/>
      <c r="S3" s="1209"/>
      <c r="T3" s="1209"/>
      <c r="U3" s="1209"/>
      <c r="V3" s="1209"/>
      <c r="W3" s="1209"/>
      <c r="X3" s="1209"/>
      <c r="Y3" s="1209"/>
      <c r="Z3" s="1209"/>
      <c r="AA3" s="1209"/>
      <c r="AB3" s="1209"/>
      <c r="AC3" s="1209"/>
      <c r="AD3" s="1209"/>
      <c r="AE3" s="1209"/>
      <c r="AF3" s="1209"/>
      <c r="AG3" s="1209"/>
      <c r="AH3" s="1209"/>
    </row>
    <row r="4" spans="1:34" ht="18" customHeight="1" x14ac:dyDescent="0.15">
      <c r="B4" s="1210" t="s">
        <v>38</v>
      </c>
      <c r="C4" s="1211"/>
      <c r="D4" s="1211"/>
      <c r="E4" s="1211"/>
      <c r="F4" s="1211"/>
      <c r="G4" s="1211"/>
      <c r="H4" s="1211"/>
      <c r="I4" s="1211"/>
      <c r="J4" s="1211"/>
      <c r="K4" s="1212"/>
      <c r="L4" s="1213"/>
      <c r="M4" s="1214"/>
      <c r="N4" s="1214"/>
      <c r="O4" s="1214"/>
      <c r="P4" s="1214"/>
      <c r="Q4" s="1214"/>
      <c r="R4" s="1214"/>
      <c r="S4" s="1214"/>
      <c r="T4" s="1214"/>
      <c r="U4" s="1214"/>
      <c r="V4" s="1214"/>
      <c r="W4" s="1214"/>
      <c r="X4" s="1214"/>
      <c r="Y4" s="1214"/>
      <c r="Z4" s="1214"/>
      <c r="AA4" s="1214"/>
      <c r="AB4" s="1214"/>
      <c r="AC4" s="1214"/>
      <c r="AD4" s="1214"/>
      <c r="AE4" s="1214"/>
      <c r="AF4" s="1214"/>
      <c r="AG4" s="1214"/>
      <c r="AH4" s="1215"/>
    </row>
    <row r="5" spans="1:34" ht="15" customHeight="1" x14ac:dyDescent="0.15">
      <c r="B5" s="1187" t="s">
        <v>14</v>
      </c>
      <c r="C5" s="1188"/>
      <c r="D5" s="1188"/>
      <c r="E5" s="1189"/>
      <c r="F5" s="1190"/>
      <c r="G5" s="1188"/>
      <c r="H5" s="1188"/>
      <c r="I5" s="1188"/>
      <c r="J5" s="1188"/>
      <c r="K5" s="1188"/>
      <c r="L5" s="1188"/>
      <c r="M5" s="1188"/>
      <c r="N5" s="1188"/>
      <c r="O5" s="1188"/>
      <c r="P5" s="1188"/>
      <c r="Q5" s="1188"/>
      <c r="R5" s="1189"/>
      <c r="S5" s="1216" t="s">
        <v>36</v>
      </c>
      <c r="T5" s="1217"/>
      <c r="U5" s="1217"/>
      <c r="V5" s="1218"/>
      <c r="W5" s="1216"/>
      <c r="X5" s="1217"/>
      <c r="Y5" s="1217"/>
      <c r="Z5" s="53"/>
      <c r="AA5" s="53"/>
      <c r="AB5" s="1217"/>
      <c r="AC5" s="1217"/>
      <c r="AD5" s="53"/>
      <c r="AE5" s="1217"/>
      <c r="AF5" s="1217"/>
      <c r="AG5" s="53"/>
      <c r="AH5" s="54"/>
    </row>
    <row r="6" spans="1:34" ht="24" customHeight="1" x14ac:dyDescent="0.15">
      <c r="B6" s="1187" t="s">
        <v>37</v>
      </c>
      <c r="C6" s="1188"/>
      <c r="D6" s="1188"/>
      <c r="E6" s="1189"/>
      <c r="F6" s="1190"/>
      <c r="G6" s="1188"/>
      <c r="H6" s="1188"/>
      <c r="I6" s="1188"/>
      <c r="J6" s="1188"/>
      <c r="K6" s="1188"/>
      <c r="L6" s="1188"/>
      <c r="M6" s="1188"/>
      <c r="N6" s="1188"/>
      <c r="O6" s="1188"/>
      <c r="P6" s="1188"/>
      <c r="Q6" s="1188"/>
      <c r="R6" s="1189"/>
      <c r="S6" s="1219"/>
      <c r="T6" s="1220"/>
      <c r="U6" s="1220"/>
      <c r="V6" s="1221"/>
      <c r="W6" s="1219"/>
      <c r="X6" s="1220"/>
      <c r="Y6" s="1220"/>
      <c r="Z6" s="55"/>
      <c r="AA6" s="55" t="s">
        <v>117</v>
      </c>
      <c r="AB6" s="1220"/>
      <c r="AC6" s="1220"/>
      <c r="AD6" s="55" t="s">
        <v>17</v>
      </c>
      <c r="AE6" s="1220"/>
      <c r="AF6" s="1220"/>
      <c r="AG6" s="55" t="s">
        <v>16</v>
      </c>
      <c r="AH6" s="56"/>
    </row>
    <row r="7" spans="1:34" ht="15" customHeight="1" x14ac:dyDescent="0.15">
      <c r="B7" s="57"/>
      <c r="C7" s="58"/>
      <c r="D7" s="1168" t="s">
        <v>118</v>
      </c>
      <c r="E7" s="1166"/>
      <c r="F7" s="1166"/>
      <c r="G7" s="1166"/>
      <c r="H7" s="1166"/>
      <c r="I7" s="1166"/>
      <c r="J7" s="1166"/>
      <c r="K7" s="1166"/>
      <c r="L7" s="1166"/>
      <c r="M7" s="1166"/>
      <c r="N7" s="1166"/>
      <c r="O7" s="1166"/>
      <c r="P7" s="1166"/>
      <c r="Q7" s="1166"/>
      <c r="R7" s="1166"/>
      <c r="S7" s="1166"/>
      <c r="T7" s="1166"/>
      <c r="U7" s="1166"/>
      <c r="V7" s="1166"/>
      <c r="W7" s="1166"/>
      <c r="X7" s="1166"/>
      <c r="Y7" s="1166"/>
      <c r="Z7" s="1166"/>
      <c r="AA7" s="1166"/>
      <c r="AB7" s="1166"/>
      <c r="AC7" s="1166"/>
      <c r="AD7" s="1166"/>
      <c r="AE7" s="1166"/>
      <c r="AF7" s="1166"/>
      <c r="AG7" s="1166"/>
      <c r="AH7" s="1169"/>
    </row>
    <row r="8" spans="1:34" ht="21" customHeight="1" x14ac:dyDescent="0.15">
      <c r="B8" s="59" t="s">
        <v>119</v>
      </c>
      <c r="C8" s="60"/>
      <c r="D8" s="1207"/>
      <c r="E8" s="1179"/>
      <c r="F8" s="1179"/>
      <c r="G8" s="1179"/>
      <c r="H8" s="1179"/>
      <c r="I8" s="1179"/>
      <c r="J8" s="1179"/>
      <c r="K8" s="1179"/>
      <c r="L8" s="1179"/>
      <c r="M8" s="1179"/>
      <c r="N8" s="1179"/>
      <c r="O8" s="1179"/>
      <c r="P8" s="1179"/>
      <c r="Q8" s="1179"/>
      <c r="R8" s="1179"/>
      <c r="S8" s="1179"/>
      <c r="T8" s="1179"/>
      <c r="U8" s="1179"/>
      <c r="V8" s="1179"/>
      <c r="W8" s="1179"/>
      <c r="X8" s="1179"/>
      <c r="Y8" s="1179"/>
      <c r="Z8" s="1179"/>
      <c r="AA8" s="1179"/>
      <c r="AB8" s="1179"/>
      <c r="AC8" s="1179"/>
      <c r="AD8" s="1179"/>
      <c r="AE8" s="1179"/>
      <c r="AF8" s="1179"/>
      <c r="AG8" s="1179"/>
      <c r="AH8" s="1208"/>
    </row>
    <row r="9" spans="1:34" ht="21" customHeight="1" x14ac:dyDescent="0.15">
      <c r="B9" s="59" t="s">
        <v>35</v>
      </c>
      <c r="C9" s="55"/>
      <c r="D9" s="61"/>
      <c r="E9" s="62"/>
      <c r="F9" s="1198"/>
      <c r="G9" s="1199"/>
      <c r="H9" s="1199"/>
      <c r="I9" s="1199"/>
      <c r="J9" s="1199"/>
      <c r="K9" s="1199"/>
      <c r="L9" s="1199"/>
      <c r="M9" s="1199"/>
      <c r="N9" s="1199"/>
      <c r="O9" s="1199"/>
      <c r="P9" s="1199"/>
      <c r="Q9" s="1199"/>
      <c r="R9" s="1199"/>
      <c r="S9" s="1199"/>
      <c r="T9" s="1199"/>
      <c r="U9" s="1199"/>
      <c r="V9" s="1199"/>
      <c r="W9" s="1199"/>
      <c r="X9" s="1199"/>
      <c r="Y9" s="1199"/>
      <c r="Z9" s="1199"/>
      <c r="AA9" s="1199"/>
      <c r="AB9" s="1199"/>
      <c r="AC9" s="1199"/>
      <c r="AD9" s="1199"/>
      <c r="AE9" s="1199"/>
      <c r="AF9" s="1199"/>
      <c r="AG9" s="1199"/>
      <c r="AH9" s="1200"/>
    </row>
    <row r="10" spans="1:34" ht="21" customHeight="1" x14ac:dyDescent="0.15">
      <c r="B10" s="1187" t="s">
        <v>120</v>
      </c>
      <c r="C10" s="1188"/>
      <c r="D10" s="1188"/>
      <c r="E10" s="1188"/>
      <c r="F10" s="1188"/>
      <c r="G10" s="1188"/>
      <c r="H10" s="1188"/>
      <c r="I10" s="1188"/>
      <c r="J10" s="1188"/>
      <c r="K10" s="1188"/>
      <c r="L10" s="1188"/>
      <c r="M10" s="1188"/>
      <c r="N10" s="1188"/>
      <c r="O10" s="1188"/>
      <c r="P10" s="1188"/>
      <c r="Q10" s="1188"/>
      <c r="R10" s="1188"/>
      <c r="S10" s="1188"/>
      <c r="T10" s="1188"/>
      <c r="U10" s="1188"/>
      <c r="V10" s="1188"/>
      <c r="W10" s="1188"/>
      <c r="X10" s="1188"/>
      <c r="Y10" s="1188"/>
      <c r="Z10" s="1188"/>
      <c r="AA10" s="1188"/>
      <c r="AB10" s="1188"/>
      <c r="AC10" s="1188"/>
      <c r="AD10" s="1188"/>
      <c r="AE10" s="1188"/>
      <c r="AF10" s="1188"/>
      <c r="AG10" s="1188"/>
      <c r="AH10" s="1191"/>
    </row>
    <row r="11" spans="1:34" ht="21" customHeight="1" x14ac:dyDescent="0.15">
      <c r="B11" s="1187" t="s">
        <v>121</v>
      </c>
      <c r="C11" s="1188"/>
      <c r="D11" s="1188"/>
      <c r="E11" s="1188"/>
      <c r="F11" s="1188"/>
      <c r="G11" s="1188"/>
      <c r="H11" s="1188"/>
      <c r="I11" s="1188"/>
      <c r="J11" s="1188"/>
      <c r="K11" s="1189"/>
      <c r="L11" s="1190" t="s">
        <v>122</v>
      </c>
      <c r="M11" s="1188"/>
      <c r="N11" s="1188"/>
      <c r="O11" s="1188"/>
      <c r="P11" s="1188"/>
      <c r="Q11" s="1188"/>
      <c r="R11" s="1188"/>
      <c r="S11" s="1188"/>
      <c r="T11" s="1188"/>
      <c r="U11" s="1188"/>
      <c r="V11" s="1188"/>
      <c r="W11" s="1188"/>
      <c r="X11" s="1188"/>
      <c r="Y11" s="1188"/>
      <c r="Z11" s="61"/>
      <c r="AA11" s="1190" t="s">
        <v>123</v>
      </c>
      <c r="AB11" s="1188"/>
      <c r="AC11" s="1188"/>
      <c r="AD11" s="1188"/>
      <c r="AE11" s="1188"/>
      <c r="AF11" s="1188"/>
      <c r="AG11" s="1188"/>
      <c r="AH11" s="1191"/>
    </row>
    <row r="12" spans="1:34" ht="21" customHeight="1" x14ac:dyDescent="0.15">
      <c r="B12" s="1201"/>
      <c r="C12" s="1202"/>
      <c r="D12" s="1202"/>
      <c r="E12" s="1202"/>
      <c r="F12" s="1202"/>
      <c r="G12" s="1202"/>
      <c r="H12" s="1202"/>
      <c r="I12" s="1202"/>
      <c r="J12" s="1202"/>
      <c r="K12" s="1203"/>
      <c r="L12" s="1204"/>
      <c r="M12" s="1205"/>
      <c r="N12" s="1205"/>
      <c r="O12" s="1205"/>
      <c r="P12" s="1205"/>
      <c r="Q12" s="1205"/>
      <c r="R12" s="1205"/>
      <c r="S12" s="1205"/>
      <c r="T12" s="1205"/>
      <c r="U12" s="1205"/>
      <c r="V12" s="1205"/>
      <c r="W12" s="1205"/>
      <c r="X12" s="1205"/>
      <c r="Y12" s="1205"/>
      <c r="Z12" s="63"/>
      <c r="AA12" s="1204"/>
      <c r="AB12" s="1205"/>
      <c r="AC12" s="1205"/>
      <c r="AD12" s="1205"/>
      <c r="AE12" s="1205"/>
      <c r="AF12" s="1205"/>
      <c r="AG12" s="1205"/>
      <c r="AH12" s="1206"/>
    </row>
    <row r="13" spans="1:34" ht="21" customHeight="1" x14ac:dyDescent="0.15">
      <c r="B13" s="1192"/>
      <c r="C13" s="1193"/>
      <c r="D13" s="1193"/>
      <c r="E13" s="1193"/>
      <c r="F13" s="1193"/>
      <c r="G13" s="1193"/>
      <c r="H13" s="1193"/>
      <c r="I13" s="1193"/>
      <c r="J13" s="1193"/>
      <c r="K13" s="1194"/>
      <c r="L13" s="1195"/>
      <c r="M13" s="1196"/>
      <c r="N13" s="1196"/>
      <c r="O13" s="1196"/>
      <c r="P13" s="1196"/>
      <c r="Q13" s="1196"/>
      <c r="R13" s="1196"/>
      <c r="S13" s="1196"/>
      <c r="T13" s="1196"/>
      <c r="U13" s="1196"/>
      <c r="V13" s="1196"/>
      <c r="W13" s="1196"/>
      <c r="X13" s="1196"/>
      <c r="Y13" s="1196"/>
      <c r="Z13" s="64"/>
      <c r="AA13" s="1195"/>
      <c r="AB13" s="1196"/>
      <c r="AC13" s="1196"/>
      <c r="AD13" s="1196"/>
      <c r="AE13" s="1196"/>
      <c r="AF13" s="1196"/>
      <c r="AG13" s="1196"/>
      <c r="AH13" s="1197"/>
    </row>
    <row r="14" spans="1:34" ht="21" customHeight="1" x14ac:dyDescent="0.15">
      <c r="B14" s="1192"/>
      <c r="C14" s="1193"/>
      <c r="D14" s="1193"/>
      <c r="E14" s="1193"/>
      <c r="F14" s="1193"/>
      <c r="G14" s="1193"/>
      <c r="H14" s="1193"/>
      <c r="I14" s="1193"/>
      <c r="J14" s="1193"/>
      <c r="K14" s="1194"/>
      <c r="L14" s="1195"/>
      <c r="M14" s="1196"/>
      <c r="N14" s="1196"/>
      <c r="O14" s="1196"/>
      <c r="P14" s="1196"/>
      <c r="Q14" s="1196"/>
      <c r="R14" s="1196"/>
      <c r="S14" s="1196"/>
      <c r="T14" s="1196"/>
      <c r="U14" s="1196"/>
      <c r="V14" s="1196"/>
      <c r="W14" s="1196"/>
      <c r="X14" s="1196"/>
      <c r="Y14" s="1196"/>
      <c r="Z14" s="64"/>
      <c r="AA14" s="1195"/>
      <c r="AB14" s="1196"/>
      <c r="AC14" s="1196"/>
      <c r="AD14" s="1196"/>
      <c r="AE14" s="1196"/>
      <c r="AF14" s="1196"/>
      <c r="AG14" s="1196"/>
      <c r="AH14" s="1197"/>
    </row>
    <row r="15" spans="1:34" ht="21" customHeight="1" x14ac:dyDescent="0.15">
      <c r="B15" s="1192"/>
      <c r="C15" s="1193"/>
      <c r="D15" s="1193"/>
      <c r="E15" s="1193"/>
      <c r="F15" s="1193"/>
      <c r="G15" s="1193"/>
      <c r="H15" s="1193"/>
      <c r="I15" s="1193"/>
      <c r="J15" s="1193"/>
      <c r="K15" s="1194"/>
      <c r="L15" s="1195"/>
      <c r="M15" s="1196"/>
      <c r="N15" s="1196"/>
      <c r="O15" s="1196"/>
      <c r="P15" s="1196"/>
      <c r="Q15" s="1196"/>
      <c r="R15" s="1196"/>
      <c r="S15" s="1196"/>
      <c r="T15" s="1196"/>
      <c r="U15" s="1196"/>
      <c r="V15" s="1196"/>
      <c r="W15" s="1196"/>
      <c r="X15" s="1196"/>
      <c r="Y15" s="1196"/>
      <c r="Z15" s="64"/>
      <c r="AA15" s="1195"/>
      <c r="AB15" s="1196"/>
      <c r="AC15" s="1196"/>
      <c r="AD15" s="1196"/>
      <c r="AE15" s="1196"/>
      <c r="AF15" s="1196"/>
      <c r="AG15" s="1196"/>
      <c r="AH15" s="1197"/>
    </row>
    <row r="16" spans="1:34" ht="21" customHeight="1" x14ac:dyDescent="0.15">
      <c r="B16" s="1192"/>
      <c r="C16" s="1193"/>
      <c r="D16" s="1193"/>
      <c r="E16" s="1193"/>
      <c r="F16" s="1193"/>
      <c r="G16" s="1193"/>
      <c r="H16" s="1193"/>
      <c r="I16" s="1193"/>
      <c r="J16" s="1193"/>
      <c r="K16" s="1194"/>
      <c r="L16" s="1195"/>
      <c r="M16" s="1196"/>
      <c r="N16" s="1196"/>
      <c r="O16" s="1196"/>
      <c r="P16" s="1196"/>
      <c r="Q16" s="1196"/>
      <c r="R16" s="1196"/>
      <c r="S16" s="1196"/>
      <c r="T16" s="1196"/>
      <c r="U16" s="1196"/>
      <c r="V16" s="1196"/>
      <c r="W16" s="1196"/>
      <c r="X16" s="1196"/>
      <c r="Y16" s="1196"/>
      <c r="Z16" s="64"/>
      <c r="AA16" s="1195"/>
      <c r="AB16" s="1196"/>
      <c r="AC16" s="1196"/>
      <c r="AD16" s="1196"/>
      <c r="AE16" s="1196"/>
      <c r="AF16" s="1196"/>
      <c r="AG16" s="1196"/>
      <c r="AH16" s="1197"/>
    </row>
    <row r="17" spans="2:34" ht="21" customHeight="1" x14ac:dyDescent="0.15">
      <c r="B17" s="1192"/>
      <c r="C17" s="1193"/>
      <c r="D17" s="1193"/>
      <c r="E17" s="1193"/>
      <c r="F17" s="1193"/>
      <c r="G17" s="1193"/>
      <c r="H17" s="1193"/>
      <c r="I17" s="1193"/>
      <c r="J17" s="1193"/>
      <c r="K17" s="1194"/>
      <c r="L17" s="1195"/>
      <c r="M17" s="1196"/>
      <c r="N17" s="1196"/>
      <c r="O17" s="1196"/>
      <c r="P17" s="1196"/>
      <c r="Q17" s="1196"/>
      <c r="R17" s="1196"/>
      <c r="S17" s="1196"/>
      <c r="T17" s="1196"/>
      <c r="U17" s="1196"/>
      <c r="V17" s="1196"/>
      <c r="W17" s="1196"/>
      <c r="X17" s="1196"/>
      <c r="Y17" s="1196"/>
      <c r="Z17" s="64"/>
      <c r="AA17" s="1195"/>
      <c r="AB17" s="1196"/>
      <c r="AC17" s="1196"/>
      <c r="AD17" s="1196"/>
      <c r="AE17" s="1196"/>
      <c r="AF17" s="1196"/>
      <c r="AG17" s="1196"/>
      <c r="AH17" s="1197"/>
    </row>
    <row r="18" spans="2:34" ht="21" customHeight="1" x14ac:dyDescent="0.15">
      <c r="B18" s="1192"/>
      <c r="C18" s="1193"/>
      <c r="D18" s="1193"/>
      <c r="E18" s="1193"/>
      <c r="F18" s="1193"/>
      <c r="G18" s="1193"/>
      <c r="H18" s="1193"/>
      <c r="I18" s="1193"/>
      <c r="J18" s="1193"/>
      <c r="K18" s="1194"/>
      <c r="L18" s="1195"/>
      <c r="M18" s="1196"/>
      <c r="N18" s="1196"/>
      <c r="O18" s="1196"/>
      <c r="P18" s="1196"/>
      <c r="Q18" s="1196"/>
      <c r="R18" s="1196"/>
      <c r="S18" s="1196"/>
      <c r="T18" s="1196"/>
      <c r="U18" s="1196"/>
      <c r="V18" s="1196"/>
      <c r="W18" s="1196"/>
      <c r="X18" s="1196"/>
      <c r="Y18" s="1196"/>
      <c r="Z18" s="64"/>
      <c r="AA18" s="1195"/>
      <c r="AB18" s="1196"/>
      <c r="AC18" s="1196"/>
      <c r="AD18" s="1196"/>
      <c r="AE18" s="1196"/>
      <c r="AF18" s="1196"/>
      <c r="AG18" s="1196"/>
      <c r="AH18" s="1197"/>
    </row>
    <row r="19" spans="2:34" ht="21" customHeight="1" x14ac:dyDescent="0.15">
      <c r="B19" s="1192"/>
      <c r="C19" s="1193"/>
      <c r="D19" s="1193"/>
      <c r="E19" s="1193"/>
      <c r="F19" s="1193"/>
      <c r="G19" s="1193"/>
      <c r="H19" s="1193"/>
      <c r="I19" s="1193"/>
      <c r="J19" s="1193"/>
      <c r="K19" s="1194"/>
      <c r="L19" s="1195"/>
      <c r="M19" s="1196"/>
      <c r="N19" s="1196"/>
      <c r="O19" s="1196"/>
      <c r="P19" s="1196"/>
      <c r="Q19" s="1196"/>
      <c r="R19" s="1196"/>
      <c r="S19" s="1196"/>
      <c r="T19" s="1196"/>
      <c r="U19" s="1196"/>
      <c r="V19" s="1196"/>
      <c r="W19" s="1196"/>
      <c r="X19" s="1196"/>
      <c r="Y19" s="1196"/>
      <c r="Z19" s="64"/>
      <c r="AA19" s="1195"/>
      <c r="AB19" s="1196"/>
      <c r="AC19" s="1196"/>
      <c r="AD19" s="1196"/>
      <c r="AE19" s="1196"/>
      <c r="AF19" s="1196"/>
      <c r="AG19" s="1196"/>
      <c r="AH19" s="1197"/>
    </row>
    <row r="20" spans="2:34" ht="21" customHeight="1" x14ac:dyDescent="0.15">
      <c r="B20" s="1192"/>
      <c r="C20" s="1193"/>
      <c r="D20" s="1193"/>
      <c r="E20" s="1193"/>
      <c r="F20" s="1193"/>
      <c r="G20" s="1193"/>
      <c r="H20" s="1193"/>
      <c r="I20" s="1193"/>
      <c r="J20" s="1193"/>
      <c r="K20" s="1194"/>
      <c r="L20" s="1195"/>
      <c r="M20" s="1196"/>
      <c r="N20" s="1196"/>
      <c r="O20" s="1196"/>
      <c r="P20" s="1196"/>
      <c r="Q20" s="1196"/>
      <c r="R20" s="1196"/>
      <c r="S20" s="1196"/>
      <c r="T20" s="1196"/>
      <c r="U20" s="1196"/>
      <c r="V20" s="1196"/>
      <c r="W20" s="1196"/>
      <c r="X20" s="1196"/>
      <c r="Y20" s="1196"/>
      <c r="Z20" s="64"/>
      <c r="AA20" s="1195"/>
      <c r="AB20" s="1196"/>
      <c r="AC20" s="1196"/>
      <c r="AD20" s="1196"/>
      <c r="AE20" s="1196"/>
      <c r="AF20" s="1196"/>
      <c r="AG20" s="1196"/>
      <c r="AH20" s="1197"/>
    </row>
    <row r="21" spans="2:34" ht="21" customHeight="1" x14ac:dyDescent="0.15">
      <c r="B21" s="1192"/>
      <c r="C21" s="1193"/>
      <c r="D21" s="1193"/>
      <c r="E21" s="1193"/>
      <c r="F21" s="1193"/>
      <c r="G21" s="1193"/>
      <c r="H21" s="1193"/>
      <c r="I21" s="1193"/>
      <c r="J21" s="1193"/>
      <c r="K21" s="1194"/>
      <c r="L21" s="1195"/>
      <c r="M21" s="1196"/>
      <c r="N21" s="1196"/>
      <c r="O21" s="1196"/>
      <c r="P21" s="1196"/>
      <c r="Q21" s="1196"/>
      <c r="R21" s="1196"/>
      <c r="S21" s="1196"/>
      <c r="T21" s="1196"/>
      <c r="U21" s="1196"/>
      <c r="V21" s="1196"/>
      <c r="W21" s="1196"/>
      <c r="X21" s="1196"/>
      <c r="Y21" s="1196"/>
      <c r="Z21" s="64"/>
      <c r="AA21" s="1195"/>
      <c r="AB21" s="1196"/>
      <c r="AC21" s="1196"/>
      <c r="AD21" s="1196"/>
      <c r="AE21" s="1196"/>
      <c r="AF21" s="1196"/>
      <c r="AG21" s="1196"/>
      <c r="AH21" s="1197"/>
    </row>
    <row r="22" spans="2:34" ht="21" customHeight="1" x14ac:dyDescent="0.15">
      <c r="B22" s="1192"/>
      <c r="C22" s="1193"/>
      <c r="D22" s="1193"/>
      <c r="E22" s="1193"/>
      <c r="F22" s="1193"/>
      <c r="G22" s="1193"/>
      <c r="H22" s="1193"/>
      <c r="I22" s="1193"/>
      <c r="J22" s="1193"/>
      <c r="K22" s="1194"/>
      <c r="L22" s="1195"/>
      <c r="M22" s="1196"/>
      <c r="N22" s="1196"/>
      <c r="O22" s="1196"/>
      <c r="P22" s="1196"/>
      <c r="Q22" s="1196"/>
      <c r="R22" s="1196"/>
      <c r="S22" s="1196"/>
      <c r="T22" s="1196"/>
      <c r="U22" s="1196"/>
      <c r="V22" s="1196"/>
      <c r="W22" s="1196"/>
      <c r="X22" s="1196"/>
      <c r="Y22" s="1196"/>
      <c r="Z22" s="64"/>
      <c r="AA22" s="1195"/>
      <c r="AB22" s="1196"/>
      <c r="AC22" s="1196"/>
      <c r="AD22" s="1196"/>
      <c r="AE22" s="1196"/>
      <c r="AF22" s="1196"/>
      <c r="AG22" s="1196"/>
      <c r="AH22" s="1197"/>
    </row>
    <row r="23" spans="2:34" ht="21" customHeight="1" x14ac:dyDescent="0.15">
      <c r="B23" s="1192"/>
      <c r="C23" s="1193"/>
      <c r="D23" s="1193"/>
      <c r="E23" s="1193"/>
      <c r="F23" s="1193"/>
      <c r="G23" s="1193"/>
      <c r="H23" s="1193"/>
      <c r="I23" s="1193"/>
      <c r="J23" s="1193"/>
      <c r="K23" s="1194"/>
      <c r="L23" s="1195"/>
      <c r="M23" s="1196"/>
      <c r="N23" s="1196"/>
      <c r="O23" s="1196"/>
      <c r="P23" s="1196"/>
      <c r="Q23" s="1196"/>
      <c r="R23" s="1196"/>
      <c r="S23" s="1196"/>
      <c r="T23" s="1196"/>
      <c r="U23" s="1196"/>
      <c r="V23" s="1196"/>
      <c r="W23" s="1196"/>
      <c r="X23" s="1196"/>
      <c r="Y23" s="1196"/>
      <c r="Z23" s="64"/>
      <c r="AA23" s="1195"/>
      <c r="AB23" s="1196"/>
      <c r="AC23" s="1196"/>
      <c r="AD23" s="1196"/>
      <c r="AE23" s="1196"/>
      <c r="AF23" s="1196"/>
      <c r="AG23" s="1196"/>
      <c r="AH23" s="1197"/>
    </row>
    <row r="24" spans="2:34" ht="21" customHeight="1" x14ac:dyDescent="0.15">
      <c r="B24" s="1192"/>
      <c r="C24" s="1193"/>
      <c r="D24" s="1193"/>
      <c r="E24" s="1193"/>
      <c r="F24" s="1193"/>
      <c r="G24" s="1193"/>
      <c r="H24" s="1193"/>
      <c r="I24" s="1193"/>
      <c r="J24" s="1193"/>
      <c r="K24" s="1194"/>
      <c r="L24" s="1195"/>
      <c r="M24" s="1196"/>
      <c r="N24" s="1196"/>
      <c r="O24" s="1196"/>
      <c r="P24" s="1196"/>
      <c r="Q24" s="1196"/>
      <c r="R24" s="1196"/>
      <c r="S24" s="1196"/>
      <c r="T24" s="1196"/>
      <c r="U24" s="1196"/>
      <c r="V24" s="1196"/>
      <c r="W24" s="1196"/>
      <c r="X24" s="1196"/>
      <c r="Y24" s="1196"/>
      <c r="Z24" s="64"/>
      <c r="AA24" s="1195"/>
      <c r="AB24" s="1196"/>
      <c r="AC24" s="1196"/>
      <c r="AD24" s="1196"/>
      <c r="AE24" s="1196"/>
      <c r="AF24" s="1196"/>
      <c r="AG24" s="1196"/>
      <c r="AH24" s="1197"/>
    </row>
    <row r="25" spans="2:34" ht="21" customHeight="1" x14ac:dyDescent="0.15">
      <c r="B25" s="1181"/>
      <c r="C25" s="1182"/>
      <c r="D25" s="1182"/>
      <c r="E25" s="1182"/>
      <c r="F25" s="1182"/>
      <c r="G25" s="1182"/>
      <c r="H25" s="1182"/>
      <c r="I25" s="1182"/>
      <c r="J25" s="1182"/>
      <c r="K25" s="1183"/>
      <c r="L25" s="1184"/>
      <c r="M25" s="1185"/>
      <c r="N25" s="1185"/>
      <c r="O25" s="1185"/>
      <c r="P25" s="1185"/>
      <c r="Q25" s="1185"/>
      <c r="R25" s="1185"/>
      <c r="S25" s="1185"/>
      <c r="T25" s="1185"/>
      <c r="U25" s="1185"/>
      <c r="V25" s="1185"/>
      <c r="W25" s="1185"/>
      <c r="X25" s="1185"/>
      <c r="Y25" s="1185"/>
      <c r="Z25" s="65"/>
      <c r="AA25" s="1184"/>
      <c r="AB25" s="1185"/>
      <c r="AC25" s="1185"/>
      <c r="AD25" s="1185"/>
      <c r="AE25" s="1185"/>
      <c r="AF25" s="1185"/>
      <c r="AG25" s="1185"/>
      <c r="AH25" s="1186"/>
    </row>
    <row r="26" spans="2:34" ht="21" customHeight="1" x14ac:dyDescent="0.15">
      <c r="B26" s="66" t="s">
        <v>124</v>
      </c>
      <c r="C26" s="61"/>
      <c r="D26" s="61"/>
      <c r="E26" s="61"/>
      <c r="F26" s="61"/>
      <c r="G26" s="61"/>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7"/>
    </row>
    <row r="27" spans="2:34" ht="21" customHeight="1" x14ac:dyDescent="0.15">
      <c r="B27" s="1187" t="s">
        <v>125</v>
      </c>
      <c r="C27" s="1188"/>
      <c r="D27" s="1188"/>
      <c r="E27" s="1188"/>
      <c r="F27" s="1188"/>
      <c r="G27" s="1188"/>
      <c r="H27" s="1188"/>
      <c r="I27" s="1188"/>
      <c r="J27" s="1188"/>
      <c r="K27" s="1188"/>
      <c r="L27" s="1188"/>
      <c r="M27" s="1188"/>
      <c r="N27" s="1188"/>
      <c r="O27" s="1189"/>
      <c r="P27" s="1190" t="s">
        <v>126</v>
      </c>
      <c r="Q27" s="1188"/>
      <c r="R27" s="1188"/>
      <c r="S27" s="1188"/>
      <c r="T27" s="1188"/>
      <c r="U27" s="1188"/>
      <c r="V27" s="1188"/>
      <c r="W27" s="1188"/>
      <c r="X27" s="1188"/>
      <c r="Y27" s="1188"/>
      <c r="Z27" s="1188"/>
      <c r="AA27" s="1188"/>
      <c r="AB27" s="1188"/>
      <c r="AC27" s="1188"/>
      <c r="AD27" s="1188"/>
      <c r="AE27" s="1188"/>
      <c r="AF27" s="1188"/>
      <c r="AG27" s="1188"/>
      <c r="AH27" s="1191"/>
    </row>
    <row r="28" spans="2:34" ht="21" customHeight="1" x14ac:dyDescent="0.15">
      <c r="B28" s="1165"/>
      <c r="C28" s="1166"/>
      <c r="D28" s="1166"/>
      <c r="E28" s="1166"/>
      <c r="F28" s="1166"/>
      <c r="G28" s="1166"/>
      <c r="H28" s="1166"/>
      <c r="I28" s="1166"/>
      <c r="J28" s="1166"/>
      <c r="K28" s="1166"/>
      <c r="L28" s="1166"/>
      <c r="M28" s="1166"/>
      <c r="N28" s="1166"/>
      <c r="O28" s="1167"/>
      <c r="P28" s="1168"/>
      <c r="Q28" s="1166"/>
      <c r="R28" s="1166"/>
      <c r="S28" s="1166"/>
      <c r="T28" s="1166"/>
      <c r="U28" s="1166"/>
      <c r="V28" s="1166"/>
      <c r="W28" s="1166"/>
      <c r="X28" s="1166"/>
      <c r="Y28" s="1166"/>
      <c r="Z28" s="1166"/>
      <c r="AA28" s="1166"/>
      <c r="AB28" s="1166"/>
      <c r="AC28" s="1166"/>
      <c r="AD28" s="1166"/>
      <c r="AE28" s="1166"/>
      <c r="AF28" s="1166"/>
      <c r="AG28" s="1166"/>
      <c r="AH28" s="1169"/>
    </row>
    <row r="29" spans="2:34" ht="21" customHeight="1" x14ac:dyDescent="0.15">
      <c r="B29" s="1170"/>
      <c r="C29" s="1171"/>
      <c r="D29" s="1171"/>
      <c r="E29" s="1171"/>
      <c r="F29" s="1171"/>
      <c r="G29" s="1171"/>
      <c r="H29" s="1171"/>
      <c r="I29" s="1171"/>
      <c r="J29" s="1171"/>
      <c r="K29" s="1171"/>
      <c r="L29" s="1171"/>
      <c r="M29" s="1171"/>
      <c r="N29" s="1171"/>
      <c r="O29" s="1172"/>
      <c r="P29" s="1173"/>
      <c r="Q29" s="1171"/>
      <c r="R29" s="1171"/>
      <c r="S29" s="1171"/>
      <c r="T29" s="1171"/>
      <c r="U29" s="1171"/>
      <c r="V29" s="1171"/>
      <c r="W29" s="1171"/>
      <c r="X29" s="1171"/>
      <c r="Y29" s="1171"/>
      <c r="Z29" s="1171"/>
      <c r="AA29" s="1171"/>
      <c r="AB29" s="1171"/>
      <c r="AC29" s="1171"/>
      <c r="AD29" s="1171"/>
      <c r="AE29" s="1171"/>
      <c r="AF29" s="1171"/>
      <c r="AG29" s="1171"/>
      <c r="AH29" s="1174"/>
    </row>
    <row r="30" spans="2:34" ht="21" customHeight="1" x14ac:dyDescent="0.15">
      <c r="B30" s="1170"/>
      <c r="C30" s="1171"/>
      <c r="D30" s="1171"/>
      <c r="E30" s="1171"/>
      <c r="F30" s="1171"/>
      <c r="G30" s="1171"/>
      <c r="H30" s="1171"/>
      <c r="I30" s="1171"/>
      <c r="J30" s="1171"/>
      <c r="K30" s="1171"/>
      <c r="L30" s="1171"/>
      <c r="M30" s="1171"/>
      <c r="N30" s="1171"/>
      <c r="O30" s="1172"/>
      <c r="P30" s="1173"/>
      <c r="Q30" s="1171"/>
      <c r="R30" s="1171"/>
      <c r="S30" s="1171"/>
      <c r="T30" s="1171"/>
      <c r="U30" s="1171"/>
      <c r="V30" s="1171"/>
      <c r="W30" s="1171"/>
      <c r="X30" s="1171"/>
      <c r="Y30" s="1171"/>
      <c r="Z30" s="1171"/>
      <c r="AA30" s="1171"/>
      <c r="AB30" s="1171"/>
      <c r="AC30" s="1171"/>
      <c r="AD30" s="1171"/>
      <c r="AE30" s="1171"/>
      <c r="AF30" s="1171"/>
      <c r="AG30" s="1171"/>
      <c r="AH30" s="1174"/>
    </row>
    <row r="31" spans="2:34" ht="21" customHeight="1" x14ac:dyDescent="0.15">
      <c r="B31" s="1170"/>
      <c r="C31" s="1171"/>
      <c r="D31" s="1171"/>
      <c r="E31" s="1171"/>
      <c r="F31" s="1171"/>
      <c r="G31" s="1171"/>
      <c r="H31" s="1171"/>
      <c r="I31" s="1171"/>
      <c r="J31" s="1171"/>
      <c r="K31" s="1171"/>
      <c r="L31" s="1171"/>
      <c r="M31" s="1171"/>
      <c r="N31" s="1171"/>
      <c r="O31" s="1172"/>
      <c r="P31" s="1173"/>
      <c r="Q31" s="1171"/>
      <c r="R31" s="1171"/>
      <c r="S31" s="1171"/>
      <c r="T31" s="1171"/>
      <c r="U31" s="1171"/>
      <c r="V31" s="1171"/>
      <c r="W31" s="1171"/>
      <c r="X31" s="1171"/>
      <c r="Y31" s="1171"/>
      <c r="Z31" s="1171"/>
      <c r="AA31" s="1171"/>
      <c r="AB31" s="1171"/>
      <c r="AC31" s="1171"/>
      <c r="AD31" s="1171"/>
      <c r="AE31" s="1171"/>
      <c r="AF31" s="1171"/>
      <c r="AG31" s="1171"/>
      <c r="AH31" s="1174"/>
    </row>
    <row r="32" spans="2:34" ht="21" customHeight="1" x14ac:dyDescent="0.15">
      <c r="B32" s="1178"/>
      <c r="C32" s="1179"/>
      <c r="D32" s="1179"/>
      <c r="E32" s="1179"/>
      <c r="F32" s="1179"/>
      <c r="G32" s="1179"/>
      <c r="H32" s="1179"/>
      <c r="I32" s="1179"/>
      <c r="J32" s="1179"/>
      <c r="K32" s="1179"/>
      <c r="L32" s="1179"/>
      <c r="M32" s="1179"/>
      <c r="N32" s="1179"/>
      <c r="O32" s="1180"/>
      <c r="P32" s="1173"/>
      <c r="Q32" s="1171"/>
      <c r="R32" s="1171"/>
      <c r="S32" s="1171"/>
      <c r="T32" s="1171"/>
      <c r="U32" s="1171"/>
      <c r="V32" s="1171"/>
      <c r="W32" s="1171"/>
      <c r="X32" s="1171"/>
      <c r="Y32" s="1171"/>
      <c r="Z32" s="1171"/>
      <c r="AA32" s="1171"/>
      <c r="AB32" s="1171"/>
      <c r="AC32" s="1171"/>
      <c r="AD32" s="1171"/>
      <c r="AE32" s="1171"/>
      <c r="AF32" s="1171"/>
      <c r="AG32" s="1171"/>
      <c r="AH32" s="1174"/>
    </row>
    <row r="33" spans="2:34" ht="21" customHeight="1" x14ac:dyDescent="0.15">
      <c r="B33" s="57" t="s">
        <v>127</v>
      </c>
      <c r="C33" s="53"/>
      <c r="D33" s="53"/>
      <c r="E33" s="53" t="s">
        <v>128</v>
      </c>
      <c r="F33" s="53"/>
      <c r="G33" s="53"/>
      <c r="H33" s="53"/>
      <c r="I33" s="53"/>
      <c r="J33" s="53"/>
      <c r="K33" s="53"/>
      <c r="L33" s="53"/>
      <c r="M33" s="53"/>
      <c r="N33" s="53"/>
      <c r="O33" s="53"/>
      <c r="P33" s="53"/>
      <c r="Q33" s="53"/>
      <c r="R33" s="53"/>
      <c r="S33" s="53"/>
      <c r="T33" s="53"/>
      <c r="U33" s="53"/>
      <c r="V33" s="53"/>
      <c r="W33" s="53"/>
      <c r="X33" s="53"/>
      <c r="Y33" s="53"/>
      <c r="Z33" s="53"/>
      <c r="AA33" s="53"/>
      <c r="AB33" s="53"/>
      <c r="AC33" s="53"/>
      <c r="AD33" s="53"/>
      <c r="AE33" s="53"/>
      <c r="AF33" s="53"/>
      <c r="AG33" s="53"/>
      <c r="AH33" s="54"/>
    </row>
    <row r="34" spans="2:34" ht="21" customHeight="1" x14ac:dyDescent="0.15">
      <c r="B34" s="1170"/>
      <c r="C34" s="1171"/>
      <c r="D34" s="1171"/>
      <c r="E34" s="1171"/>
      <c r="F34" s="1171"/>
      <c r="G34" s="1171"/>
      <c r="H34" s="1171"/>
      <c r="I34" s="1171"/>
      <c r="J34" s="1171"/>
      <c r="K34" s="1171"/>
      <c r="L34" s="1171"/>
      <c r="M34" s="1171"/>
      <c r="N34" s="1171"/>
      <c r="O34" s="1171"/>
      <c r="P34" s="1171"/>
      <c r="Q34" s="1171"/>
      <c r="R34" s="1171"/>
      <c r="S34" s="1171"/>
      <c r="T34" s="1171"/>
      <c r="U34" s="1171"/>
      <c r="V34" s="1171"/>
      <c r="W34" s="1171"/>
      <c r="X34" s="1171"/>
      <c r="Y34" s="1171"/>
      <c r="Z34" s="1171"/>
      <c r="AA34" s="1171"/>
      <c r="AB34" s="1171"/>
      <c r="AC34" s="1171"/>
      <c r="AD34" s="1171"/>
      <c r="AE34" s="1171"/>
      <c r="AF34" s="1171"/>
      <c r="AG34" s="1171"/>
      <c r="AH34" s="1174"/>
    </row>
    <row r="35" spans="2:34" ht="21" customHeight="1" thickBot="1" x14ac:dyDescent="0.2">
      <c r="B35" s="1175"/>
      <c r="C35" s="1176"/>
      <c r="D35" s="1176"/>
      <c r="E35" s="1176"/>
      <c r="F35" s="1176"/>
      <c r="G35" s="1176"/>
      <c r="H35" s="1176"/>
      <c r="I35" s="1176"/>
      <c r="J35" s="1176"/>
      <c r="K35" s="1176"/>
      <c r="L35" s="1176"/>
      <c r="M35" s="1176"/>
      <c r="N35" s="1176"/>
      <c r="O35" s="1176"/>
      <c r="P35" s="1176"/>
      <c r="Q35" s="1176"/>
      <c r="R35" s="1176"/>
      <c r="S35" s="1176"/>
      <c r="T35" s="1176"/>
      <c r="U35" s="1176"/>
      <c r="V35" s="1176"/>
      <c r="W35" s="1176"/>
      <c r="X35" s="1176"/>
      <c r="Y35" s="1176"/>
      <c r="Z35" s="1176"/>
      <c r="AA35" s="1176"/>
      <c r="AB35" s="1176"/>
      <c r="AC35" s="1176"/>
      <c r="AD35" s="1176"/>
      <c r="AE35" s="1176"/>
      <c r="AF35" s="1176"/>
      <c r="AG35" s="1176"/>
      <c r="AH35" s="1177"/>
    </row>
    <row r="36" spans="2:34" ht="33.75" customHeight="1" x14ac:dyDescent="0.15">
      <c r="B36" s="68" t="s">
        <v>129</v>
      </c>
    </row>
    <row r="37" spans="2:34" ht="18" customHeight="1" x14ac:dyDescent="0.15">
      <c r="B37" s="68"/>
    </row>
    <row r="38" spans="2:34" ht="21" customHeight="1" x14ac:dyDescent="0.15">
      <c r="B38" s="68"/>
    </row>
    <row r="39" spans="2:34" ht="21" customHeight="1" x14ac:dyDescent="0.15">
      <c r="AA39" s="68"/>
    </row>
  </sheetData>
  <mergeCells count="73">
    <mergeCell ref="D7:AH7"/>
    <mergeCell ref="D8:AH8"/>
    <mergeCell ref="B3:AH3"/>
    <mergeCell ref="B4:K4"/>
    <mergeCell ref="L4:AH4"/>
    <mergeCell ref="B5:E5"/>
    <mergeCell ref="F5:R5"/>
    <mergeCell ref="S5:V6"/>
    <mergeCell ref="W5:Y6"/>
    <mergeCell ref="AB5:AC6"/>
    <mergeCell ref="AE5:AF6"/>
    <mergeCell ref="B6:E6"/>
    <mergeCell ref="F6:R6"/>
    <mergeCell ref="F9:AH9"/>
    <mergeCell ref="B10:AH10"/>
    <mergeCell ref="B12:K12"/>
    <mergeCell ref="L12:Y12"/>
    <mergeCell ref="AA12:AH12"/>
    <mergeCell ref="B11:K11"/>
    <mergeCell ref="L11:Y11"/>
    <mergeCell ref="AA11:AH11"/>
    <mergeCell ref="B13:K13"/>
    <mergeCell ref="L13:Y13"/>
    <mergeCell ref="AA13:AH13"/>
    <mergeCell ref="B14:K14"/>
    <mergeCell ref="L14:Y14"/>
    <mergeCell ref="AA14:AH14"/>
    <mergeCell ref="B15:K15"/>
    <mergeCell ref="L15:Y15"/>
    <mergeCell ref="AA15:AH15"/>
    <mergeCell ref="B16:K16"/>
    <mergeCell ref="L16:Y16"/>
    <mergeCell ref="AA16:AH16"/>
    <mergeCell ref="B17:K17"/>
    <mergeCell ref="L17:Y17"/>
    <mergeCell ref="AA17:AH17"/>
    <mergeCell ref="B18:K18"/>
    <mergeCell ref="L18:Y18"/>
    <mergeCell ref="AA18:AH18"/>
    <mergeCell ref="B19:K19"/>
    <mergeCell ref="L19:Y19"/>
    <mergeCell ref="AA19:AH19"/>
    <mergeCell ref="B20:K20"/>
    <mergeCell ref="L20:Y20"/>
    <mergeCell ref="AA20:AH20"/>
    <mergeCell ref="B21:K21"/>
    <mergeCell ref="L21:Y21"/>
    <mergeCell ref="AA21:AH21"/>
    <mergeCell ref="B22:K22"/>
    <mergeCell ref="L22:Y22"/>
    <mergeCell ref="AA22:AH22"/>
    <mergeCell ref="B23:K23"/>
    <mergeCell ref="L23:Y23"/>
    <mergeCell ref="AA23:AH23"/>
    <mergeCell ref="B24:K24"/>
    <mergeCell ref="L24:Y24"/>
    <mergeCell ref="AA24:AH24"/>
    <mergeCell ref="B25:K25"/>
    <mergeCell ref="L25:Y25"/>
    <mergeCell ref="AA25:AH25"/>
    <mergeCell ref="B27:O27"/>
    <mergeCell ref="P27:AH27"/>
    <mergeCell ref="B28:O28"/>
    <mergeCell ref="P28:AH28"/>
    <mergeCell ref="B29:O29"/>
    <mergeCell ref="P29:AH29"/>
    <mergeCell ref="B34:AH35"/>
    <mergeCell ref="B30:O30"/>
    <mergeCell ref="P30:AH30"/>
    <mergeCell ref="B31:O31"/>
    <mergeCell ref="P31:AH31"/>
    <mergeCell ref="B32:O32"/>
    <mergeCell ref="P32:AH32"/>
  </mergeCells>
  <phoneticPr fontId="9"/>
  <printOptions horizontalCentered="1"/>
  <pageMargins left="0.39370078740157483" right="0.39370078740157483" top="0.78740157480314965" bottom="0.78740157480314965" header="0.51181102362204722" footer="0.51181102362204722"/>
  <pageSetup paperSize="9"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9"/>
  <sheetViews>
    <sheetView showGridLines="0" view="pageBreakPreview" zoomScale="96" zoomScaleNormal="100" workbookViewId="0">
      <selection activeCell="B1" sqref="B1"/>
    </sheetView>
  </sheetViews>
  <sheetFormatPr defaultRowHeight="13.5" x14ac:dyDescent="0.15"/>
  <cols>
    <col min="1" max="1" width="2.5" style="339" customWidth="1"/>
    <col min="2" max="2" width="9" style="339"/>
    <col min="3" max="3" width="13" style="339" customWidth="1"/>
    <col min="4" max="4" width="15.625" style="339" customWidth="1"/>
    <col min="5" max="8" width="10.625" style="339" customWidth="1"/>
    <col min="9" max="9" width="9" style="339"/>
    <col min="10" max="12" width="5.625" style="339" customWidth="1"/>
    <col min="13" max="16384" width="9" style="339"/>
  </cols>
  <sheetData>
    <row r="1" spans="2:13" x14ac:dyDescent="0.15">
      <c r="B1" s="339" t="s">
        <v>499</v>
      </c>
    </row>
    <row r="2" spans="2:13" x14ac:dyDescent="0.15">
      <c r="B2" s="339" t="s">
        <v>500</v>
      </c>
    </row>
    <row r="3" spans="2:13" ht="25.5" customHeight="1" x14ac:dyDescent="0.15">
      <c r="B3" s="1222" t="s">
        <v>494</v>
      </c>
      <c r="C3" s="1223"/>
      <c r="D3" s="1224"/>
      <c r="E3" s="1225"/>
      <c r="F3" s="1225"/>
      <c r="G3" s="1225"/>
      <c r="H3" s="1225"/>
    </row>
    <row r="4" spans="2:13" ht="14.25" thickBot="1" x14ac:dyDescent="0.2"/>
    <row r="5" spans="2:13" ht="28.5" customHeight="1" x14ac:dyDescent="0.15">
      <c r="B5" s="340"/>
      <c r="C5" s="341"/>
      <c r="D5" s="341"/>
      <c r="E5" s="341"/>
      <c r="F5" s="341"/>
      <c r="G5" s="341"/>
      <c r="H5" s="341"/>
      <c r="I5" s="341"/>
      <c r="J5" s="341"/>
      <c r="K5" s="341"/>
      <c r="L5" s="341"/>
      <c r="M5" s="342"/>
    </row>
    <row r="6" spans="2:13" ht="22.5" customHeight="1" x14ac:dyDescent="0.15">
      <c r="B6" s="343"/>
      <c r="C6" s="346"/>
      <c r="D6" s="346"/>
      <c r="E6" s="346"/>
      <c r="F6" s="346"/>
      <c r="G6" s="346"/>
      <c r="H6" s="346"/>
      <c r="I6" s="346"/>
      <c r="J6" s="346"/>
      <c r="K6" s="346"/>
      <c r="L6" s="346"/>
      <c r="M6" s="344"/>
    </row>
    <row r="7" spans="2:13" ht="22.5" customHeight="1" x14ac:dyDescent="0.15">
      <c r="B7" s="343"/>
      <c r="C7" s="346"/>
      <c r="D7" s="345"/>
      <c r="E7" s="345"/>
      <c r="F7" s="345"/>
      <c r="G7" s="351"/>
      <c r="H7" s="346"/>
      <c r="I7" s="346"/>
      <c r="J7" s="346"/>
      <c r="K7" s="346"/>
      <c r="L7" s="346"/>
      <c r="M7" s="344"/>
    </row>
    <row r="8" spans="2:13" ht="22.5" customHeight="1" x14ac:dyDescent="0.15">
      <c r="B8" s="343"/>
      <c r="C8" s="346"/>
      <c r="D8" s="345"/>
      <c r="E8" s="345"/>
      <c r="F8" s="345"/>
      <c r="G8" s="346"/>
      <c r="H8" s="346"/>
      <c r="I8" s="346"/>
      <c r="J8" s="346"/>
      <c r="K8" s="346"/>
      <c r="L8" s="346"/>
      <c r="M8" s="344"/>
    </row>
    <row r="9" spans="2:13" ht="22.5" customHeight="1" x14ac:dyDescent="0.15">
      <c r="B9" s="343"/>
      <c r="C9" s="346"/>
      <c r="D9" s="346"/>
      <c r="E9" s="346"/>
      <c r="F9" s="346"/>
      <c r="G9" s="346"/>
      <c r="H9" s="346"/>
      <c r="I9" s="346"/>
      <c r="J9" s="346"/>
      <c r="K9" s="346"/>
      <c r="L9" s="346"/>
      <c r="M9" s="344"/>
    </row>
    <row r="10" spans="2:13" ht="22.5" customHeight="1" x14ac:dyDescent="0.15">
      <c r="B10" s="343"/>
      <c r="C10" s="346"/>
      <c r="D10" s="346"/>
      <c r="E10" s="346"/>
      <c r="F10" s="346"/>
      <c r="G10" s="346"/>
      <c r="H10" s="346"/>
      <c r="I10" s="346"/>
      <c r="J10" s="346"/>
      <c r="K10" s="346"/>
      <c r="L10" s="346"/>
      <c r="M10" s="344"/>
    </row>
    <row r="11" spans="2:13" ht="22.5" customHeight="1" x14ac:dyDescent="0.15">
      <c r="B11" s="343"/>
      <c r="C11" s="346"/>
      <c r="D11" s="346"/>
      <c r="E11" s="346"/>
      <c r="F11" s="346"/>
      <c r="G11" s="346"/>
      <c r="H11" s="346"/>
      <c r="I11" s="346"/>
      <c r="J11" s="346"/>
      <c r="K11" s="346"/>
      <c r="L11" s="346"/>
      <c r="M11" s="344"/>
    </row>
    <row r="12" spans="2:13" ht="22.5" customHeight="1" x14ac:dyDescent="0.15">
      <c r="B12" s="343"/>
      <c r="C12" s="346"/>
      <c r="D12" s="346"/>
      <c r="E12" s="346"/>
      <c r="F12" s="346"/>
      <c r="G12" s="346"/>
      <c r="H12" s="346"/>
      <c r="I12" s="346"/>
      <c r="J12" s="346"/>
      <c r="K12" s="346"/>
      <c r="L12" s="346"/>
      <c r="M12" s="344"/>
    </row>
    <row r="13" spans="2:13" ht="22.5" customHeight="1" x14ac:dyDescent="0.15">
      <c r="B13" s="343"/>
      <c r="C13" s="346"/>
      <c r="D13" s="346"/>
      <c r="E13" s="345"/>
      <c r="F13" s="346"/>
      <c r="G13" s="346"/>
      <c r="H13" s="346"/>
      <c r="I13" s="346"/>
      <c r="J13" s="346"/>
      <c r="K13" s="346"/>
      <c r="L13" s="346"/>
      <c r="M13" s="344"/>
    </row>
    <row r="14" spans="2:13" ht="22.5" customHeight="1" x14ac:dyDescent="0.15">
      <c r="B14" s="343"/>
      <c r="C14" s="346"/>
      <c r="D14" s="346"/>
      <c r="E14" s="345"/>
      <c r="F14" s="346"/>
      <c r="G14" s="346"/>
      <c r="H14" s="346"/>
      <c r="I14" s="346"/>
      <c r="J14" s="346"/>
      <c r="K14" s="346"/>
      <c r="L14" s="346"/>
      <c r="M14" s="344"/>
    </row>
    <row r="15" spans="2:13" ht="22.5" customHeight="1" x14ac:dyDescent="0.15">
      <c r="B15" s="343"/>
      <c r="C15" s="346"/>
      <c r="D15" s="346"/>
      <c r="E15" s="346"/>
      <c r="F15" s="346"/>
      <c r="G15" s="346"/>
      <c r="H15" s="346"/>
      <c r="I15" s="346"/>
      <c r="J15" s="346"/>
      <c r="K15" s="346"/>
      <c r="L15" s="346"/>
      <c r="M15" s="344"/>
    </row>
    <row r="16" spans="2:13" ht="71.25" customHeight="1" thickBot="1" x14ac:dyDescent="0.2">
      <c r="B16" s="347"/>
      <c r="C16" s="348"/>
      <c r="D16" s="348"/>
      <c r="E16" s="348"/>
      <c r="F16" s="348"/>
      <c r="G16" s="348"/>
      <c r="H16" s="348"/>
      <c r="I16" s="348"/>
      <c r="J16" s="348"/>
      <c r="K16" s="348"/>
      <c r="L16" s="348"/>
      <c r="M16" s="349"/>
    </row>
    <row r="17" spans="2:3" ht="22.5" customHeight="1" x14ac:dyDescent="0.15">
      <c r="B17" s="350" t="s">
        <v>495</v>
      </c>
      <c r="C17" s="339" t="s">
        <v>496</v>
      </c>
    </row>
    <row r="18" spans="2:3" ht="22.5" customHeight="1" x14ac:dyDescent="0.15">
      <c r="B18" s="339">
        <v>2</v>
      </c>
      <c r="C18" s="339" t="s">
        <v>497</v>
      </c>
    </row>
    <row r="19" spans="2:3" ht="22.5" customHeight="1" x14ac:dyDescent="0.15">
      <c r="B19" s="339">
        <v>3</v>
      </c>
      <c r="C19" s="339" t="s">
        <v>498</v>
      </c>
    </row>
  </sheetData>
  <mergeCells count="2">
    <mergeCell ref="B3:D3"/>
    <mergeCell ref="E3:H3"/>
  </mergeCells>
  <phoneticPr fontId="9"/>
  <printOptions verticalCentered="1"/>
  <pageMargins left="0.70866141732283472" right="0.70866141732283472" top="0.74803149606299213" bottom="0.74803149606299213" header="0.31496062992125984" footer="0.31496062992125984"/>
  <pageSetup paperSize="9"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3"/>
  <sheetViews>
    <sheetView view="pageBreakPreview" zoomScale="77" zoomScaleNormal="100" workbookViewId="0">
      <selection sqref="A1:T1"/>
    </sheetView>
  </sheetViews>
  <sheetFormatPr defaultColWidth="6.625" defaultRowHeight="12" x14ac:dyDescent="0.15"/>
  <cols>
    <col min="1" max="20" width="4.375" style="352" customWidth="1"/>
    <col min="21" max="16384" width="6.625" style="352"/>
  </cols>
  <sheetData>
    <row r="1" spans="1:20" ht="17.649999999999999" customHeight="1" x14ac:dyDescent="0.15">
      <c r="A1" s="1226" t="s">
        <v>509</v>
      </c>
      <c r="B1" s="1226"/>
      <c r="C1" s="1226"/>
      <c r="D1" s="1226"/>
      <c r="E1" s="1226"/>
      <c r="F1" s="1226"/>
      <c r="G1" s="1226"/>
      <c r="H1" s="1226"/>
      <c r="I1" s="1226"/>
      <c r="J1" s="1226"/>
      <c r="K1" s="1226"/>
      <c r="L1" s="1226"/>
      <c r="M1" s="1226"/>
      <c r="N1" s="1226"/>
      <c r="O1" s="1226"/>
      <c r="P1" s="1226"/>
      <c r="Q1" s="1226"/>
      <c r="R1" s="1226"/>
      <c r="S1" s="1226"/>
      <c r="T1" s="1226"/>
    </row>
    <row r="2" spans="1:20" ht="19.149999999999999" customHeight="1" x14ac:dyDescent="0.15">
      <c r="A2" s="1227" t="s">
        <v>501</v>
      </c>
      <c r="B2" s="1227"/>
      <c r="C2" s="1227"/>
      <c r="D2" s="1227"/>
      <c r="E2" s="1227"/>
      <c r="F2" s="1227"/>
      <c r="G2" s="1227"/>
      <c r="H2" s="1227"/>
      <c r="I2" s="1227"/>
      <c r="J2" s="1227"/>
      <c r="K2" s="1227"/>
      <c r="L2" s="1227"/>
      <c r="M2" s="1227"/>
      <c r="N2" s="1227"/>
      <c r="O2" s="1227"/>
      <c r="P2" s="1227"/>
      <c r="Q2" s="1227"/>
      <c r="R2" s="1227"/>
      <c r="S2" s="1227"/>
      <c r="T2" s="1227"/>
    </row>
    <row r="3" spans="1:20" ht="16.899999999999999" customHeight="1" x14ac:dyDescent="0.15">
      <c r="A3" s="353"/>
      <c r="B3" s="353"/>
      <c r="C3" s="353"/>
      <c r="D3" s="353"/>
      <c r="E3" s="353"/>
      <c r="F3" s="353"/>
      <c r="G3" s="353"/>
      <c r="H3" s="353"/>
      <c r="I3" s="353"/>
      <c r="J3" s="354" t="s">
        <v>502</v>
      </c>
      <c r="K3" s="1228"/>
      <c r="L3" s="1228"/>
      <c r="M3" s="1228"/>
      <c r="N3" s="1228"/>
      <c r="O3" s="1228"/>
      <c r="P3" s="1228"/>
      <c r="Q3" s="1228"/>
      <c r="R3" s="1228"/>
      <c r="S3" s="1228"/>
      <c r="T3" s="353" t="s">
        <v>148</v>
      </c>
    </row>
    <row r="4" spans="1:20" ht="16.899999999999999" customHeight="1" x14ac:dyDescent="0.15">
      <c r="A4" s="353"/>
      <c r="B4" s="353"/>
      <c r="C4" s="353"/>
      <c r="D4" s="353"/>
      <c r="E4" s="353"/>
      <c r="F4" s="353"/>
      <c r="G4" s="353"/>
      <c r="H4" s="353"/>
      <c r="I4" s="353"/>
      <c r="J4" s="354" t="s">
        <v>503</v>
      </c>
      <c r="K4" s="1228"/>
      <c r="L4" s="1228"/>
      <c r="M4" s="1228"/>
      <c r="N4" s="1228"/>
      <c r="O4" s="1228"/>
      <c r="P4" s="1228"/>
      <c r="Q4" s="1228"/>
      <c r="R4" s="1228"/>
      <c r="S4" s="1228"/>
      <c r="T4" s="353" t="s">
        <v>148</v>
      </c>
    </row>
    <row r="5" spans="1:20" ht="16.899999999999999" customHeight="1" thickBot="1" x14ac:dyDescent="0.2">
      <c r="A5" s="353"/>
      <c r="B5" s="353"/>
      <c r="C5" s="353"/>
      <c r="D5" s="353"/>
      <c r="E5" s="353"/>
      <c r="F5" s="353"/>
      <c r="G5" s="353"/>
      <c r="H5" s="353"/>
      <c r="I5" s="353"/>
      <c r="J5" s="353"/>
      <c r="K5" s="353"/>
      <c r="L5" s="353"/>
      <c r="M5" s="353"/>
      <c r="N5" s="353"/>
      <c r="O5" s="353"/>
      <c r="P5" s="353"/>
      <c r="Q5" s="353"/>
      <c r="R5" s="353"/>
      <c r="S5" s="353"/>
      <c r="T5" s="353"/>
    </row>
    <row r="6" spans="1:20" ht="33.75" customHeight="1" x14ac:dyDescent="0.15">
      <c r="A6" s="1229" t="s">
        <v>504</v>
      </c>
      <c r="B6" s="1230"/>
      <c r="C6" s="1231" t="s">
        <v>505</v>
      </c>
      <c r="D6" s="1231"/>
      <c r="E6" s="1231"/>
      <c r="F6" s="1231"/>
      <c r="G6" s="1231"/>
      <c r="H6" s="1231"/>
      <c r="I6" s="1231" t="s">
        <v>506</v>
      </c>
      <c r="J6" s="1231"/>
      <c r="K6" s="1231"/>
      <c r="L6" s="1231"/>
      <c r="M6" s="1231"/>
      <c r="N6" s="1231"/>
      <c r="O6" s="1231"/>
      <c r="P6" s="1231"/>
      <c r="Q6" s="1231"/>
      <c r="R6" s="1231"/>
      <c r="S6" s="1231"/>
      <c r="T6" s="1232"/>
    </row>
    <row r="7" spans="1:20" s="353" customFormat="1" ht="24.75" customHeight="1" x14ac:dyDescent="0.15">
      <c r="A7" s="1233"/>
      <c r="B7" s="1234"/>
      <c r="C7" s="1235" t="s">
        <v>507</v>
      </c>
      <c r="D7" s="1236"/>
      <c r="E7" s="1236"/>
      <c r="F7" s="1236"/>
      <c r="G7" s="1236"/>
      <c r="H7" s="1237"/>
      <c r="I7" s="1235"/>
      <c r="J7" s="1236"/>
      <c r="K7" s="1236"/>
      <c r="L7" s="1236"/>
      <c r="M7" s="1236"/>
      <c r="N7" s="1236"/>
      <c r="O7" s="1236"/>
      <c r="P7" s="1236"/>
      <c r="Q7" s="1236"/>
      <c r="R7" s="1236"/>
      <c r="S7" s="1236"/>
      <c r="T7" s="1238"/>
    </row>
    <row r="8" spans="1:20" s="353" customFormat="1" ht="24.75" customHeight="1" x14ac:dyDescent="0.15">
      <c r="A8" s="1233"/>
      <c r="B8" s="1234"/>
      <c r="C8" s="1235"/>
      <c r="D8" s="1236"/>
      <c r="E8" s="1236"/>
      <c r="F8" s="1236"/>
      <c r="G8" s="1236"/>
      <c r="H8" s="1237"/>
      <c r="I8" s="1235"/>
      <c r="J8" s="1236"/>
      <c r="K8" s="1236"/>
      <c r="L8" s="1236"/>
      <c r="M8" s="1236"/>
      <c r="N8" s="1236"/>
      <c r="O8" s="1236"/>
      <c r="P8" s="1236"/>
      <c r="Q8" s="1236"/>
      <c r="R8" s="1236"/>
      <c r="S8" s="1236"/>
      <c r="T8" s="1238"/>
    </row>
    <row r="9" spans="1:20" s="353" customFormat="1" ht="24.75" customHeight="1" x14ac:dyDescent="0.15">
      <c r="A9" s="1233"/>
      <c r="B9" s="1234"/>
      <c r="C9" s="1235"/>
      <c r="D9" s="1236"/>
      <c r="E9" s="1236"/>
      <c r="F9" s="1236"/>
      <c r="G9" s="1236"/>
      <c r="H9" s="1237"/>
      <c r="I9" s="1235"/>
      <c r="J9" s="1236"/>
      <c r="K9" s="1236"/>
      <c r="L9" s="1236"/>
      <c r="M9" s="1236"/>
      <c r="N9" s="1236"/>
      <c r="O9" s="1236"/>
      <c r="P9" s="1236"/>
      <c r="Q9" s="1236"/>
      <c r="R9" s="1236"/>
      <c r="S9" s="1236"/>
      <c r="T9" s="1238"/>
    </row>
    <row r="10" spans="1:20" s="353" customFormat="1" ht="24.75" customHeight="1" x14ac:dyDescent="0.15">
      <c r="A10" s="1233"/>
      <c r="B10" s="1234"/>
      <c r="C10" s="1235"/>
      <c r="D10" s="1236"/>
      <c r="E10" s="1236"/>
      <c r="F10" s="1236"/>
      <c r="G10" s="1236"/>
      <c r="H10" s="1237"/>
      <c r="I10" s="1235"/>
      <c r="J10" s="1236"/>
      <c r="K10" s="1236"/>
      <c r="L10" s="1236"/>
      <c r="M10" s="1236"/>
      <c r="N10" s="1236"/>
      <c r="O10" s="1236"/>
      <c r="P10" s="1236"/>
      <c r="Q10" s="1236"/>
      <c r="R10" s="1236"/>
      <c r="S10" s="1236"/>
      <c r="T10" s="1238"/>
    </row>
    <row r="11" spans="1:20" s="353" customFormat="1" ht="24.75" customHeight="1" x14ac:dyDescent="0.15">
      <c r="A11" s="1233"/>
      <c r="B11" s="1234"/>
      <c r="C11" s="1235"/>
      <c r="D11" s="1236"/>
      <c r="E11" s="1236"/>
      <c r="F11" s="1236"/>
      <c r="G11" s="1236"/>
      <c r="H11" s="1237"/>
      <c r="I11" s="1235"/>
      <c r="J11" s="1236"/>
      <c r="K11" s="1236"/>
      <c r="L11" s="1236"/>
      <c r="M11" s="1236"/>
      <c r="N11" s="1236"/>
      <c r="O11" s="1236"/>
      <c r="P11" s="1236"/>
      <c r="Q11" s="1236"/>
      <c r="R11" s="1236"/>
      <c r="S11" s="1236"/>
      <c r="T11" s="1238"/>
    </row>
    <row r="12" spans="1:20" s="353" customFormat="1" ht="24.75" customHeight="1" x14ac:dyDescent="0.15">
      <c r="A12" s="1233"/>
      <c r="B12" s="1234"/>
      <c r="C12" s="1235"/>
      <c r="D12" s="1236"/>
      <c r="E12" s="1236"/>
      <c r="F12" s="1236"/>
      <c r="G12" s="1236"/>
      <c r="H12" s="1237"/>
      <c r="I12" s="1235"/>
      <c r="J12" s="1236"/>
      <c r="K12" s="1236"/>
      <c r="L12" s="1236"/>
      <c r="M12" s="1236"/>
      <c r="N12" s="1236"/>
      <c r="O12" s="1236"/>
      <c r="P12" s="1236"/>
      <c r="Q12" s="1236"/>
      <c r="R12" s="1236"/>
      <c r="S12" s="1236"/>
      <c r="T12" s="1238"/>
    </row>
    <row r="13" spans="1:20" s="353" customFormat="1" ht="24.75" customHeight="1" x14ac:dyDescent="0.15">
      <c r="A13" s="1233"/>
      <c r="B13" s="1234"/>
      <c r="C13" s="1235"/>
      <c r="D13" s="1236"/>
      <c r="E13" s="1236"/>
      <c r="F13" s="1236"/>
      <c r="G13" s="1236"/>
      <c r="H13" s="1237"/>
      <c r="I13" s="1235"/>
      <c r="J13" s="1236"/>
      <c r="K13" s="1236"/>
      <c r="L13" s="1236"/>
      <c r="M13" s="1236"/>
      <c r="N13" s="1236"/>
      <c r="O13" s="1236"/>
      <c r="P13" s="1236"/>
      <c r="Q13" s="1236"/>
      <c r="R13" s="1236"/>
      <c r="S13" s="1236"/>
      <c r="T13" s="1238"/>
    </row>
    <row r="14" spans="1:20" s="353" customFormat="1" ht="24.75" customHeight="1" x14ac:dyDescent="0.15">
      <c r="A14" s="1233"/>
      <c r="B14" s="1234"/>
      <c r="C14" s="1235"/>
      <c r="D14" s="1236"/>
      <c r="E14" s="1236"/>
      <c r="F14" s="1236"/>
      <c r="G14" s="1236"/>
      <c r="H14" s="1237"/>
      <c r="I14" s="1235"/>
      <c r="J14" s="1236"/>
      <c r="K14" s="1236"/>
      <c r="L14" s="1236"/>
      <c r="M14" s="1236"/>
      <c r="N14" s="1236"/>
      <c r="O14" s="1236"/>
      <c r="P14" s="1236"/>
      <c r="Q14" s="1236"/>
      <c r="R14" s="1236"/>
      <c r="S14" s="1236"/>
      <c r="T14" s="1238"/>
    </row>
    <row r="15" spans="1:20" s="353" customFormat="1" ht="24.75" customHeight="1" x14ac:dyDescent="0.15">
      <c r="A15" s="1233"/>
      <c r="B15" s="1234"/>
      <c r="C15" s="1235"/>
      <c r="D15" s="1236"/>
      <c r="E15" s="1236"/>
      <c r="F15" s="1236"/>
      <c r="G15" s="1236"/>
      <c r="H15" s="1237"/>
      <c r="I15" s="1235"/>
      <c r="J15" s="1236"/>
      <c r="K15" s="1236"/>
      <c r="L15" s="1236"/>
      <c r="M15" s="1236"/>
      <c r="N15" s="1236"/>
      <c r="O15" s="1236"/>
      <c r="P15" s="1236"/>
      <c r="Q15" s="1236"/>
      <c r="R15" s="1236"/>
      <c r="S15" s="1236"/>
      <c r="T15" s="1238"/>
    </row>
    <row r="16" spans="1:20" s="353" customFormat="1" ht="24.75" customHeight="1" x14ac:dyDescent="0.15">
      <c r="A16" s="1233"/>
      <c r="B16" s="1234"/>
      <c r="C16" s="1235"/>
      <c r="D16" s="1236"/>
      <c r="E16" s="1236"/>
      <c r="F16" s="1236"/>
      <c r="G16" s="1236"/>
      <c r="H16" s="1237"/>
      <c r="I16" s="1235"/>
      <c r="J16" s="1236"/>
      <c r="K16" s="1236"/>
      <c r="L16" s="1236"/>
      <c r="M16" s="1236"/>
      <c r="N16" s="1236"/>
      <c r="O16" s="1236"/>
      <c r="P16" s="1236"/>
      <c r="Q16" s="1236"/>
      <c r="R16" s="1236"/>
      <c r="S16" s="1236"/>
      <c r="T16" s="1238"/>
    </row>
    <row r="17" spans="1:20" s="353" customFormat="1" ht="24.75" customHeight="1" x14ac:dyDescent="0.15">
      <c r="A17" s="1233"/>
      <c r="B17" s="1234"/>
      <c r="C17" s="1235"/>
      <c r="D17" s="1236"/>
      <c r="E17" s="1236"/>
      <c r="F17" s="1236"/>
      <c r="G17" s="1236"/>
      <c r="H17" s="1237"/>
      <c r="I17" s="1235"/>
      <c r="J17" s="1236"/>
      <c r="K17" s="1236"/>
      <c r="L17" s="1236"/>
      <c r="M17" s="1236"/>
      <c r="N17" s="1236"/>
      <c r="O17" s="1236"/>
      <c r="P17" s="1236"/>
      <c r="Q17" s="1236"/>
      <c r="R17" s="1236"/>
      <c r="S17" s="1236"/>
      <c r="T17" s="1238"/>
    </row>
    <row r="18" spans="1:20" s="353" customFormat="1" ht="24.75" customHeight="1" thickBot="1" x14ac:dyDescent="0.2">
      <c r="A18" s="1241"/>
      <c r="B18" s="1242"/>
      <c r="C18" s="1243"/>
      <c r="D18" s="1244"/>
      <c r="E18" s="1244"/>
      <c r="F18" s="1244"/>
      <c r="G18" s="1244"/>
      <c r="H18" s="1245"/>
      <c r="I18" s="1243"/>
      <c r="J18" s="1244"/>
      <c r="K18" s="1244"/>
      <c r="L18" s="1244"/>
      <c r="M18" s="1244"/>
      <c r="N18" s="1244"/>
      <c r="O18" s="1244"/>
      <c r="P18" s="1244"/>
      <c r="Q18" s="1244"/>
      <c r="R18" s="1244"/>
      <c r="S18" s="1244"/>
      <c r="T18" s="1246"/>
    </row>
    <row r="19" spans="1:20" ht="16.5" customHeight="1" x14ac:dyDescent="0.15">
      <c r="A19" s="353"/>
      <c r="B19" s="353"/>
      <c r="C19" s="353"/>
      <c r="D19" s="353"/>
      <c r="E19" s="353"/>
      <c r="F19" s="353"/>
      <c r="G19" s="353"/>
      <c r="H19" s="353"/>
      <c r="I19" s="353"/>
      <c r="J19" s="353"/>
      <c r="K19" s="353"/>
      <c r="L19" s="353"/>
      <c r="M19" s="353"/>
      <c r="N19" s="353"/>
      <c r="O19" s="353"/>
      <c r="P19" s="353"/>
      <c r="Q19" s="353"/>
      <c r="R19" s="353"/>
      <c r="S19" s="353"/>
      <c r="T19" s="353"/>
    </row>
    <row r="20" spans="1:20" ht="12.75" customHeight="1" x14ac:dyDescent="0.15">
      <c r="A20" s="1239" t="s">
        <v>102</v>
      </c>
      <c r="B20" s="1239"/>
      <c r="C20" s="1240" t="s">
        <v>508</v>
      </c>
      <c r="D20" s="1240"/>
      <c r="E20" s="1240"/>
      <c r="F20" s="1240"/>
      <c r="G20" s="1240"/>
      <c r="H20" s="1240"/>
      <c r="I20" s="1240"/>
      <c r="J20" s="1240"/>
      <c r="K20" s="1240"/>
      <c r="L20" s="1240"/>
      <c r="M20" s="1240"/>
      <c r="N20" s="1240"/>
      <c r="O20" s="1240"/>
      <c r="P20" s="1240"/>
      <c r="Q20" s="1240"/>
      <c r="R20" s="1240"/>
      <c r="S20" s="1240"/>
      <c r="T20" s="1240"/>
    </row>
    <row r="21" spans="1:20" x14ac:dyDescent="0.15">
      <c r="C21" s="1240"/>
      <c r="D21" s="1240"/>
      <c r="E21" s="1240"/>
      <c r="F21" s="1240"/>
      <c r="G21" s="1240"/>
      <c r="H21" s="1240"/>
      <c r="I21" s="1240"/>
      <c r="J21" s="1240"/>
      <c r="K21" s="1240"/>
      <c r="L21" s="1240"/>
      <c r="M21" s="1240"/>
      <c r="N21" s="1240"/>
      <c r="O21" s="1240"/>
      <c r="P21" s="1240"/>
      <c r="Q21" s="1240"/>
      <c r="R21" s="1240"/>
      <c r="S21" s="1240"/>
      <c r="T21" s="1240"/>
    </row>
    <row r="22" spans="1:20" x14ac:dyDescent="0.15">
      <c r="C22" s="1240"/>
      <c r="D22" s="1240"/>
      <c r="E22" s="1240"/>
      <c r="F22" s="1240"/>
      <c r="G22" s="1240"/>
      <c r="H22" s="1240"/>
      <c r="I22" s="1240"/>
      <c r="J22" s="1240"/>
      <c r="K22" s="1240"/>
      <c r="L22" s="1240"/>
      <c r="M22" s="1240"/>
      <c r="N22" s="1240"/>
      <c r="O22" s="1240"/>
      <c r="P22" s="1240"/>
      <c r="Q22" s="1240"/>
      <c r="R22" s="1240"/>
      <c r="S22" s="1240"/>
      <c r="T22" s="1240"/>
    </row>
    <row r="23" spans="1:20" ht="47.25" customHeight="1" x14ac:dyDescent="0.15">
      <c r="C23" s="1240"/>
      <c r="D23" s="1240"/>
      <c r="E23" s="1240"/>
      <c r="F23" s="1240"/>
      <c r="G23" s="1240"/>
      <c r="H23" s="1240"/>
      <c r="I23" s="1240"/>
      <c r="J23" s="1240"/>
      <c r="K23" s="1240"/>
      <c r="L23" s="1240"/>
      <c r="M23" s="1240"/>
      <c r="N23" s="1240"/>
      <c r="O23" s="1240"/>
      <c r="P23" s="1240"/>
      <c r="Q23" s="1240"/>
      <c r="R23" s="1240"/>
      <c r="S23" s="1240"/>
      <c r="T23" s="1240"/>
    </row>
  </sheetData>
  <mergeCells count="45">
    <mergeCell ref="A20:B20"/>
    <mergeCell ref="C20:T23"/>
    <mergeCell ref="A17:B17"/>
    <mergeCell ref="C17:H17"/>
    <mergeCell ref="I17:T17"/>
    <mergeCell ref="A18:B18"/>
    <mergeCell ref="C18:H18"/>
    <mergeCell ref="I18:T18"/>
    <mergeCell ref="A15:B15"/>
    <mergeCell ref="C15:H15"/>
    <mergeCell ref="I15:T15"/>
    <mergeCell ref="A16:B16"/>
    <mergeCell ref="C16:H16"/>
    <mergeCell ref="I16:T16"/>
    <mergeCell ref="A13:B13"/>
    <mergeCell ref="C13:H13"/>
    <mergeCell ref="I13:T13"/>
    <mergeCell ref="A14:B14"/>
    <mergeCell ref="C14:H14"/>
    <mergeCell ref="I14:T14"/>
    <mergeCell ref="A11:B11"/>
    <mergeCell ref="C11:H11"/>
    <mergeCell ref="I11:T11"/>
    <mergeCell ref="A12:B12"/>
    <mergeCell ref="C12:H12"/>
    <mergeCell ref="I12:T12"/>
    <mergeCell ref="A9:B9"/>
    <mergeCell ref="C9:H9"/>
    <mergeCell ref="I9:T9"/>
    <mergeCell ref="A10:B10"/>
    <mergeCell ref="C10:H10"/>
    <mergeCell ref="I10:T10"/>
    <mergeCell ref="A7:B7"/>
    <mergeCell ref="C7:H7"/>
    <mergeCell ref="I7:T7"/>
    <mergeCell ref="A8:B8"/>
    <mergeCell ref="C8:H8"/>
    <mergeCell ref="I8:T8"/>
    <mergeCell ref="A1:T1"/>
    <mergeCell ref="A2:T2"/>
    <mergeCell ref="K3:S3"/>
    <mergeCell ref="K4:S4"/>
    <mergeCell ref="A6:B6"/>
    <mergeCell ref="C6:H6"/>
    <mergeCell ref="I6:T6"/>
  </mergeCells>
  <phoneticPr fontId="9"/>
  <printOptions horizontalCentered="1"/>
  <pageMargins left="0.70866141732283472" right="0.70866141732283472" top="0.74803149606299213" bottom="0.74803149606299213" header="0.31496062992125984" footer="0.31496062992125984"/>
  <pageSetup paperSize="9" scale="93"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zoomScaleNormal="100" zoomScaleSheetLayoutView="80" workbookViewId="0"/>
  </sheetViews>
  <sheetFormatPr defaultColWidth="6.625" defaultRowHeight="12" x14ac:dyDescent="0.15"/>
  <cols>
    <col min="1" max="1" width="23.125" style="352" customWidth="1"/>
    <col min="2" max="2" width="53.125" style="352" customWidth="1"/>
    <col min="3" max="3" width="2.25" style="352" customWidth="1"/>
    <col min="4" max="16384" width="6.625" style="352"/>
  </cols>
  <sheetData>
    <row r="1" spans="1:2" ht="16.899999999999999" customHeight="1" x14ac:dyDescent="0.15">
      <c r="A1" s="359" t="s">
        <v>39</v>
      </c>
    </row>
    <row r="2" spans="1:2" ht="32.450000000000003" customHeight="1" thickBot="1" x14ac:dyDescent="0.2">
      <c r="A2" s="1251" t="s">
        <v>525</v>
      </c>
      <c r="B2" s="1251"/>
    </row>
    <row r="3" spans="1:2" s="362" customFormat="1" ht="24.95" customHeight="1" x14ac:dyDescent="0.15">
      <c r="A3" s="360" t="s">
        <v>526</v>
      </c>
      <c r="B3" s="361"/>
    </row>
    <row r="4" spans="1:2" s="362" customFormat="1" ht="24.95" customHeight="1" thickBot="1" x14ac:dyDescent="0.2">
      <c r="A4" s="363" t="s">
        <v>40</v>
      </c>
      <c r="B4" s="364"/>
    </row>
    <row r="5" spans="1:2" s="362" customFormat="1" ht="20.100000000000001" customHeight="1" thickBot="1" x14ac:dyDescent="0.2">
      <c r="A5" s="365"/>
      <c r="B5" s="366"/>
    </row>
    <row r="6" spans="1:2" s="362" customFormat="1" ht="33.75" customHeight="1" x14ac:dyDescent="0.15">
      <c r="A6" s="1252" t="s">
        <v>527</v>
      </c>
      <c r="B6" s="1253"/>
    </row>
    <row r="7" spans="1:2" s="362" customFormat="1" ht="24.95" customHeight="1" x14ac:dyDescent="0.15">
      <c r="A7" s="1254" t="s">
        <v>528</v>
      </c>
      <c r="B7" s="1255"/>
    </row>
    <row r="8" spans="1:2" s="362" customFormat="1" ht="99.95" customHeight="1" x14ac:dyDescent="0.15">
      <c r="A8" s="1256" t="s">
        <v>532</v>
      </c>
      <c r="B8" s="1257"/>
    </row>
    <row r="9" spans="1:2" s="362" customFormat="1" ht="24.95" customHeight="1" x14ac:dyDescent="0.15">
      <c r="A9" s="1247" t="s">
        <v>529</v>
      </c>
      <c r="B9" s="1248"/>
    </row>
    <row r="10" spans="1:2" s="362" customFormat="1" ht="99.95" customHeight="1" x14ac:dyDescent="0.15">
      <c r="A10" s="1258"/>
      <c r="B10" s="1259"/>
    </row>
    <row r="11" spans="1:2" s="362" customFormat="1" ht="24.95" customHeight="1" x14ac:dyDescent="0.15">
      <c r="A11" s="1247" t="s">
        <v>530</v>
      </c>
      <c r="B11" s="1248"/>
    </row>
    <row r="12" spans="1:2" s="362" customFormat="1" ht="213" customHeight="1" thickBot="1" x14ac:dyDescent="0.2">
      <c r="A12" s="1249"/>
      <c r="B12" s="1250"/>
    </row>
    <row r="13" spans="1:2" s="362" customFormat="1" ht="13.5" x14ac:dyDescent="0.15">
      <c r="A13" s="367"/>
      <c r="B13" s="367"/>
    </row>
    <row r="14" spans="1:2" ht="16.899999999999999" customHeight="1" x14ac:dyDescent="0.15">
      <c r="A14" s="359" t="s">
        <v>531</v>
      </c>
    </row>
  </sheetData>
  <mergeCells count="8">
    <mergeCell ref="A11:B11"/>
    <mergeCell ref="A12:B12"/>
    <mergeCell ref="A2:B2"/>
    <mergeCell ref="A6:B6"/>
    <mergeCell ref="A7:B7"/>
    <mergeCell ref="A8:B8"/>
    <mergeCell ref="A9:B9"/>
    <mergeCell ref="A10:B10"/>
  </mergeCells>
  <phoneticPr fontId="9"/>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A163"/>
  <sheetViews>
    <sheetView showGridLines="0" view="pageBreakPreview" zoomScale="131" zoomScaleNormal="100" workbookViewId="0"/>
  </sheetViews>
  <sheetFormatPr defaultRowHeight="13.5" x14ac:dyDescent="0.15"/>
  <cols>
    <col min="1" max="103" width="0.875" style="510" customWidth="1"/>
    <col min="104" max="16384" width="9" style="510"/>
  </cols>
  <sheetData>
    <row r="1" spans="1:103" x14ac:dyDescent="0.15">
      <c r="A1" s="541" t="s">
        <v>745</v>
      </c>
    </row>
    <row r="2" spans="1:103" ht="5.25" customHeight="1" x14ac:dyDescent="0.15">
      <c r="A2" s="1377" t="s">
        <v>736</v>
      </c>
      <c r="B2" s="1377"/>
      <c r="C2" s="1377"/>
      <c r="D2" s="1377"/>
      <c r="E2" s="1377"/>
      <c r="F2" s="1377"/>
      <c r="G2" s="1377"/>
      <c r="H2" s="1377"/>
      <c r="I2" s="1377"/>
      <c r="J2" s="1377"/>
      <c r="K2" s="1377"/>
      <c r="L2" s="1377"/>
      <c r="M2" s="1377"/>
      <c r="N2" s="1377"/>
      <c r="O2" s="1377"/>
      <c r="P2" s="1377"/>
      <c r="Q2" s="1377"/>
      <c r="R2" s="1377"/>
      <c r="S2" s="1377"/>
      <c r="T2" s="1377"/>
      <c r="U2" s="1377"/>
      <c r="V2" s="1377"/>
      <c r="W2" s="1377"/>
      <c r="X2" s="1377"/>
      <c r="Y2" s="1377"/>
      <c r="Z2" s="1377"/>
      <c r="AA2" s="1377"/>
      <c r="AB2" s="1377"/>
      <c r="AC2" s="1377"/>
      <c r="AD2" s="1377"/>
      <c r="AE2" s="1377"/>
      <c r="AF2" s="1377"/>
      <c r="AG2" s="1377"/>
      <c r="AH2" s="1377"/>
      <c r="AI2" s="1377"/>
      <c r="AJ2" s="1377"/>
      <c r="AK2" s="1377"/>
      <c r="AL2" s="1377"/>
      <c r="AM2" s="1377"/>
      <c r="AN2" s="1377"/>
      <c r="AO2" s="1377"/>
      <c r="AP2" s="1377"/>
      <c r="AQ2" s="1377"/>
      <c r="AR2" s="1377"/>
      <c r="AS2" s="1377"/>
      <c r="AT2" s="1377"/>
      <c r="AU2" s="1377"/>
      <c r="AV2" s="1377"/>
      <c r="AW2" s="1377"/>
      <c r="AX2" s="1377"/>
      <c r="AY2" s="1377"/>
      <c r="AZ2" s="1377"/>
      <c r="BA2" s="1377"/>
      <c r="BB2" s="1377"/>
      <c r="BC2" s="1377"/>
      <c r="BD2" s="1377"/>
      <c r="BE2" s="1377"/>
      <c r="BF2" s="1377"/>
      <c r="BG2" s="1377"/>
      <c r="BH2" s="1377"/>
      <c r="BI2" s="1377"/>
      <c r="BJ2" s="1377"/>
      <c r="BK2" s="1377"/>
      <c r="BL2" s="1377"/>
      <c r="BM2" s="1377"/>
      <c r="BN2" s="1377"/>
      <c r="BO2" s="1377"/>
      <c r="BP2" s="1377"/>
      <c r="BQ2" s="1377"/>
      <c r="BR2" s="1377"/>
      <c r="BS2" s="1377"/>
      <c r="BT2" s="1377"/>
      <c r="BU2" s="1377"/>
      <c r="BV2" s="1377"/>
      <c r="BW2" s="1377"/>
      <c r="BX2" s="1377"/>
      <c r="BY2" s="1377"/>
      <c r="BZ2" s="1377"/>
      <c r="CA2" s="1377"/>
      <c r="CB2" s="1377"/>
      <c r="CC2" s="1377"/>
      <c r="CD2" s="1377"/>
      <c r="CE2" s="1377"/>
      <c r="CF2" s="1377"/>
      <c r="CG2" s="1377"/>
      <c r="CH2" s="1377"/>
      <c r="CI2" s="1377"/>
      <c r="CJ2" s="1377"/>
      <c r="CK2" s="1377"/>
      <c r="CL2" s="1377"/>
      <c r="CM2" s="1377"/>
      <c r="CN2" s="1377"/>
      <c r="CO2" s="1377"/>
      <c r="CP2" s="1377"/>
      <c r="CQ2" s="1377"/>
      <c r="CR2" s="1377"/>
      <c r="CS2" s="1377"/>
      <c r="CT2" s="1377"/>
      <c r="CU2" s="1377"/>
      <c r="CV2" s="1377"/>
      <c r="CW2" s="1377"/>
      <c r="CX2" s="1377"/>
      <c r="CY2" s="1377"/>
    </row>
    <row r="3" spans="1:103" ht="5.25" customHeight="1" x14ac:dyDescent="0.15">
      <c r="A3" s="1377"/>
      <c r="B3" s="1377"/>
      <c r="C3" s="1377"/>
      <c r="D3" s="1377"/>
      <c r="E3" s="1377"/>
      <c r="F3" s="1377"/>
      <c r="G3" s="1377"/>
      <c r="H3" s="1377"/>
      <c r="I3" s="1377"/>
      <c r="J3" s="1377"/>
      <c r="K3" s="1377"/>
      <c r="L3" s="1377"/>
      <c r="M3" s="1377"/>
      <c r="N3" s="1377"/>
      <c r="O3" s="1377"/>
      <c r="P3" s="1377"/>
      <c r="Q3" s="1377"/>
      <c r="R3" s="1377"/>
      <c r="S3" s="1377"/>
      <c r="T3" s="1377"/>
      <c r="U3" s="1377"/>
      <c r="V3" s="1377"/>
      <c r="W3" s="1377"/>
      <c r="X3" s="1377"/>
      <c r="Y3" s="1377"/>
      <c r="Z3" s="1377"/>
      <c r="AA3" s="1377"/>
      <c r="AB3" s="1377"/>
      <c r="AC3" s="1377"/>
      <c r="AD3" s="1377"/>
      <c r="AE3" s="1377"/>
      <c r="AF3" s="1377"/>
      <c r="AG3" s="1377"/>
      <c r="AH3" s="1377"/>
      <c r="AI3" s="1377"/>
      <c r="AJ3" s="1377"/>
      <c r="AK3" s="1377"/>
      <c r="AL3" s="1377"/>
      <c r="AM3" s="1377"/>
      <c r="AN3" s="1377"/>
      <c r="AO3" s="1377"/>
      <c r="AP3" s="1377"/>
      <c r="AQ3" s="1377"/>
      <c r="AR3" s="1377"/>
      <c r="AS3" s="1377"/>
      <c r="AT3" s="1377"/>
      <c r="AU3" s="1377"/>
      <c r="AV3" s="1377"/>
      <c r="AW3" s="1377"/>
      <c r="AX3" s="1377"/>
      <c r="AY3" s="1377"/>
      <c r="AZ3" s="1377"/>
      <c r="BA3" s="1377"/>
      <c r="BB3" s="1377"/>
      <c r="BC3" s="1377"/>
      <c r="BD3" s="1377"/>
      <c r="BE3" s="1377"/>
      <c r="BF3" s="1377"/>
      <c r="BG3" s="1377"/>
      <c r="BH3" s="1377"/>
      <c r="BI3" s="1377"/>
      <c r="BJ3" s="1377"/>
      <c r="BK3" s="1377"/>
      <c r="BL3" s="1377"/>
      <c r="BM3" s="1377"/>
      <c r="BN3" s="1377"/>
      <c r="BO3" s="1377"/>
      <c r="BP3" s="1377"/>
      <c r="BQ3" s="1377"/>
      <c r="BR3" s="1377"/>
      <c r="BS3" s="1377"/>
      <c r="BT3" s="1377"/>
      <c r="BU3" s="1377"/>
      <c r="BV3" s="1377"/>
      <c r="BW3" s="1377"/>
      <c r="BX3" s="1377"/>
      <c r="BY3" s="1377"/>
      <c r="BZ3" s="1377"/>
      <c r="CA3" s="1377"/>
      <c r="CB3" s="1377"/>
      <c r="CC3" s="1377"/>
      <c r="CD3" s="1377"/>
      <c r="CE3" s="1377"/>
      <c r="CF3" s="1377"/>
      <c r="CG3" s="1377"/>
      <c r="CH3" s="1377"/>
      <c r="CI3" s="1377"/>
      <c r="CJ3" s="1377"/>
      <c r="CK3" s="1377"/>
      <c r="CL3" s="1377"/>
      <c r="CM3" s="1377"/>
      <c r="CN3" s="1377"/>
      <c r="CO3" s="1377"/>
      <c r="CP3" s="1377"/>
      <c r="CQ3" s="1377"/>
      <c r="CR3" s="1377"/>
      <c r="CS3" s="1377"/>
      <c r="CT3" s="1377"/>
      <c r="CU3" s="1377"/>
      <c r="CV3" s="1377"/>
      <c r="CW3" s="1377"/>
      <c r="CX3" s="1377"/>
      <c r="CY3" s="1377"/>
    </row>
    <row r="4" spans="1:103" ht="5.25" customHeight="1" x14ac:dyDescent="0.15">
      <c r="A4" s="1377"/>
      <c r="B4" s="1377"/>
      <c r="C4" s="1377"/>
      <c r="D4" s="1377"/>
      <c r="E4" s="1377"/>
      <c r="F4" s="1377"/>
      <c r="G4" s="1377"/>
      <c r="H4" s="1377"/>
      <c r="I4" s="1377"/>
      <c r="J4" s="1377"/>
      <c r="K4" s="1377"/>
      <c r="L4" s="1377"/>
      <c r="M4" s="1377"/>
      <c r="N4" s="1377"/>
      <c r="O4" s="1377"/>
      <c r="P4" s="1377"/>
      <c r="Q4" s="1377"/>
      <c r="R4" s="1377"/>
      <c r="S4" s="1377"/>
      <c r="T4" s="1377"/>
      <c r="U4" s="1377"/>
      <c r="V4" s="1377"/>
      <c r="W4" s="1377"/>
      <c r="X4" s="1377"/>
      <c r="Y4" s="1377"/>
      <c r="Z4" s="1377"/>
      <c r="AA4" s="1377"/>
      <c r="AB4" s="1377"/>
      <c r="AC4" s="1377"/>
      <c r="AD4" s="1377"/>
      <c r="AE4" s="1377"/>
      <c r="AF4" s="1377"/>
      <c r="AG4" s="1377"/>
      <c r="AH4" s="1377"/>
      <c r="AI4" s="1377"/>
      <c r="AJ4" s="1377"/>
      <c r="AK4" s="1377"/>
      <c r="AL4" s="1377"/>
      <c r="AM4" s="1377"/>
      <c r="AN4" s="1377"/>
      <c r="AO4" s="1377"/>
      <c r="AP4" s="1377"/>
      <c r="AQ4" s="1377"/>
      <c r="AR4" s="1377"/>
      <c r="AS4" s="1377"/>
      <c r="AT4" s="1377"/>
      <c r="AU4" s="1377"/>
      <c r="AV4" s="1377"/>
      <c r="AW4" s="1377"/>
      <c r="AX4" s="1377"/>
      <c r="AY4" s="1377"/>
      <c r="AZ4" s="1377"/>
      <c r="BA4" s="1377"/>
      <c r="BB4" s="1377"/>
      <c r="BC4" s="1377"/>
      <c r="BD4" s="1377"/>
      <c r="BE4" s="1377"/>
      <c r="BF4" s="1377"/>
      <c r="BG4" s="1377"/>
      <c r="BH4" s="1377"/>
      <c r="BI4" s="1377"/>
      <c r="BJ4" s="1377"/>
      <c r="BK4" s="1377"/>
      <c r="BL4" s="1377"/>
      <c r="BM4" s="1377"/>
      <c r="BN4" s="1377"/>
      <c r="BO4" s="1377"/>
      <c r="BP4" s="1377"/>
      <c r="BQ4" s="1377"/>
      <c r="BR4" s="1377"/>
      <c r="BS4" s="1377"/>
      <c r="BT4" s="1377"/>
      <c r="BU4" s="1377"/>
      <c r="BV4" s="1377"/>
      <c r="BW4" s="1377"/>
      <c r="BX4" s="1377"/>
      <c r="BY4" s="1377"/>
      <c r="BZ4" s="1377"/>
      <c r="CA4" s="1377"/>
      <c r="CB4" s="1377"/>
      <c r="CC4" s="1377"/>
      <c r="CD4" s="1377"/>
      <c r="CE4" s="1377"/>
      <c r="CF4" s="1377"/>
      <c r="CG4" s="1377"/>
      <c r="CH4" s="1377"/>
      <c r="CI4" s="1377"/>
      <c r="CJ4" s="1377"/>
      <c r="CK4" s="1377"/>
      <c r="CL4" s="1377"/>
      <c r="CM4" s="1377"/>
      <c r="CN4" s="1377"/>
      <c r="CO4" s="1377"/>
      <c r="CP4" s="1377"/>
      <c r="CQ4" s="1377"/>
      <c r="CR4" s="1377"/>
      <c r="CS4" s="1377"/>
      <c r="CT4" s="1377"/>
      <c r="CU4" s="1377"/>
      <c r="CV4" s="1377"/>
      <c r="CW4" s="1377"/>
      <c r="CX4" s="1377"/>
      <c r="CY4" s="1377"/>
    </row>
    <row r="5" spans="1:103" ht="5.25" customHeight="1" x14ac:dyDescent="0.15">
      <c r="A5" s="511"/>
      <c r="B5" s="511"/>
      <c r="C5" s="511"/>
      <c r="D5" s="511"/>
      <c r="E5" s="511"/>
      <c r="F5" s="511"/>
      <c r="G5" s="511"/>
      <c r="H5" s="511"/>
      <c r="I5" s="511"/>
      <c r="J5" s="511"/>
      <c r="K5" s="511"/>
      <c r="L5" s="511"/>
      <c r="M5" s="511"/>
      <c r="N5" s="511"/>
      <c r="O5" s="511"/>
      <c r="P5" s="511"/>
      <c r="Q5" s="511"/>
      <c r="R5" s="511"/>
      <c r="S5" s="511"/>
      <c r="T5" s="511"/>
      <c r="U5" s="511"/>
      <c r="V5" s="511"/>
      <c r="W5" s="511"/>
      <c r="X5" s="511"/>
      <c r="Y5" s="511"/>
      <c r="Z5" s="511"/>
      <c r="AA5" s="511"/>
      <c r="AB5" s="511"/>
      <c r="AC5" s="511"/>
      <c r="AD5" s="511"/>
      <c r="AE5" s="511"/>
      <c r="AF5" s="511"/>
      <c r="AG5" s="511"/>
      <c r="AH5" s="511"/>
      <c r="AI5" s="511"/>
      <c r="AJ5" s="511"/>
      <c r="AK5" s="511"/>
      <c r="AL5" s="511"/>
      <c r="AM5" s="511"/>
      <c r="AN5" s="511"/>
      <c r="AO5" s="511"/>
      <c r="AP5" s="511"/>
      <c r="AQ5" s="511"/>
      <c r="AR5" s="511"/>
      <c r="AS5" s="511"/>
      <c r="AT5" s="511"/>
      <c r="AU5" s="511"/>
      <c r="AV5" s="511"/>
      <c r="AW5" s="511"/>
      <c r="AX5" s="511"/>
      <c r="AY5" s="511"/>
      <c r="AZ5" s="511"/>
      <c r="BA5" s="511"/>
      <c r="BB5" s="511"/>
      <c r="BC5" s="511"/>
      <c r="BD5" s="511"/>
      <c r="BE5" s="511"/>
      <c r="BF5" s="511"/>
      <c r="BG5" s="511"/>
      <c r="BH5" s="511"/>
      <c r="BI5" s="511"/>
      <c r="BJ5" s="511"/>
      <c r="BK5" s="511"/>
      <c r="BL5" s="511"/>
      <c r="BM5" s="511"/>
      <c r="BN5" s="511"/>
      <c r="BO5" s="511"/>
      <c r="BP5" s="511"/>
      <c r="BQ5" s="511"/>
      <c r="BR5" s="511"/>
      <c r="BS5" s="511"/>
      <c r="BT5" s="511"/>
      <c r="BU5" s="511"/>
      <c r="BV5" s="511"/>
      <c r="BW5" s="511"/>
      <c r="BX5" s="511"/>
      <c r="BY5" s="511"/>
      <c r="BZ5" s="511"/>
      <c r="CA5" s="511"/>
      <c r="CB5" s="511"/>
      <c r="CC5" s="511"/>
      <c r="CD5" s="511"/>
      <c r="CE5" s="511"/>
      <c r="CF5" s="511"/>
      <c r="CG5" s="511"/>
      <c r="CH5" s="511"/>
      <c r="CI5" s="511"/>
      <c r="CJ5" s="511"/>
      <c r="CK5" s="511"/>
      <c r="CL5" s="511"/>
      <c r="CM5" s="511"/>
      <c r="CN5" s="511"/>
      <c r="CO5" s="511"/>
      <c r="CP5" s="511"/>
      <c r="CQ5" s="511"/>
      <c r="CR5" s="511"/>
      <c r="CS5" s="511"/>
      <c r="CT5" s="511"/>
      <c r="CU5" s="511"/>
      <c r="CV5" s="511"/>
      <c r="CW5" s="511"/>
      <c r="CX5" s="511"/>
    </row>
    <row r="6" spans="1:103" ht="5.25" customHeight="1" x14ac:dyDescent="0.15">
      <c r="A6" s="511"/>
      <c r="B6" s="511"/>
      <c r="C6" s="511"/>
      <c r="D6" s="511"/>
      <c r="E6" s="511"/>
      <c r="F6" s="511"/>
      <c r="G6" s="511"/>
      <c r="H6" s="511"/>
      <c r="I6" s="511"/>
      <c r="J6" s="511"/>
      <c r="K6" s="511"/>
      <c r="L6" s="511"/>
      <c r="M6" s="511"/>
      <c r="N6" s="511"/>
      <c r="O6" s="511"/>
      <c r="P6" s="511"/>
      <c r="Q6" s="511"/>
      <c r="R6" s="511"/>
      <c r="S6" s="511"/>
      <c r="T6" s="511"/>
      <c r="U6" s="511"/>
      <c r="V6" s="511"/>
      <c r="W6" s="511"/>
      <c r="X6" s="511"/>
      <c r="Y6" s="511"/>
      <c r="Z6" s="511"/>
      <c r="AA6" s="511"/>
      <c r="AB6" s="511"/>
      <c r="AC6" s="511"/>
      <c r="AD6" s="511"/>
      <c r="AE6" s="511"/>
      <c r="AF6" s="511"/>
      <c r="AG6" s="511"/>
      <c r="AH6" s="511"/>
      <c r="AI6" s="511"/>
      <c r="AJ6" s="511"/>
      <c r="AK6" s="511"/>
      <c r="AL6" s="511"/>
      <c r="AM6" s="511"/>
      <c r="AN6" s="511"/>
      <c r="AO6" s="511"/>
      <c r="AP6" s="511"/>
      <c r="AQ6" s="511"/>
      <c r="AR6" s="511"/>
      <c r="AS6" s="511"/>
      <c r="AT6" s="511"/>
      <c r="AU6" s="511"/>
      <c r="AV6" s="511"/>
      <c r="AW6" s="511"/>
      <c r="AX6" s="511"/>
      <c r="AY6" s="511"/>
      <c r="AZ6" s="511"/>
      <c r="BA6" s="511"/>
      <c r="BB6" s="511"/>
      <c r="BC6" s="511"/>
      <c r="BD6" s="511"/>
      <c r="BE6" s="511"/>
      <c r="BF6" s="511"/>
      <c r="BG6" s="511"/>
      <c r="BH6" s="511"/>
      <c r="BI6" s="511"/>
      <c r="BJ6" s="511"/>
      <c r="BK6" s="511"/>
      <c r="BL6" s="511"/>
      <c r="BM6" s="511"/>
      <c r="BN6" s="511"/>
      <c r="BO6" s="511"/>
      <c r="BP6" s="511"/>
      <c r="BQ6" s="511"/>
      <c r="BR6" s="511"/>
      <c r="BS6" s="511"/>
      <c r="BT6" s="511"/>
      <c r="BU6" s="511"/>
      <c r="BV6" s="511"/>
      <c r="BW6" s="511"/>
      <c r="BX6" s="511"/>
      <c r="BY6" s="511"/>
      <c r="BZ6" s="511"/>
      <c r="CA6" s="511"/>
      <c r="CB6" s="511"/>
      <c r="CC6" s="511"/>
      <c r="CD6" s="511"/>
      <c r="CE6" s="511"/>
      <c r="CF6" s="511"/>
      <c r="CG6" s="511"/>
      <c r="CH6" s="511"/>
      <c r="CI6" s="511"/>
      <c r="CJ6" s="511"/>
      <c r="CK6" s="511"/>
      <c r="CL6" s="511"/>
      <c r="CM6" s="511"/>
      <c r="CN6" s="511"/>
      <c r="CO6" s="511"/>
      <c r="CP6" s="511"/>
      <c r="CQ6" s="511"/>
      <c r="CR6" s="511"/>
      <c r="CS6" s="511"/>
      <c r="CT6" s="511"/>
      <c r="CU6" s="511"/>
      <c r="CV6" s="511"/>
      <c r="CW6" s="511"/>
      <c r="CX6" s="511"/>
    </row>
    <row r="7" spans="1:103" ht="5.25" customHeight="1" x14ac:dyDescent="0.15">
      <c r="C7" s="1322" t="s">
        <v>706</v>
      </c>
      <c r="D7" s="1322"/>
      <c r="E7" s="1322"/>
      <c r="F7" s="1322"/>
      <c r="G7" s="1322"/>
      <c r="H7" s="1322"/>
      <c r="I7" s="1322"/>
      <c r="J7" s="1322"/>
      <c r="K7" s="1322"/>
      <c r="L7" s="1322"/>
      <c r="M7" s="1322"/>
      <c r="N7" s="1322"/>
      <c r="O7" s="1322"/>
      <c r="P7" s="1322"/>
      <c r="Q7" s="1322"/>
      <c r="R7" s="1322"/>
      <c r="S7" s="1322"/>
      <c r="T7" s="1322"/>
      <c r="U7" s="1322"/>
      <c r="V7" s="1334"/>
      <c r="W7" s="1314"/>
      <c r="X7" s="1314"/>
      <c r="Y7" s="1314"/>
      <c r="Z7" s="1314"/>
      <c r="AA7" s="1314"/>
      <c r="AB7" s="1314"/>
      <c r="AC7" s="1314"/>
      <c r="AD7" s="1314"/>
      <c r="AE7" s="1314"/>
      <c r="AF7" s="1314"/>
      <c r="AG7" s="1314"/>
      <c r="AH7" s="1314"/>
      <c r="AI7" s="1314"/>
      <c r="AJ7" s="1314"/>
      <c r="AK7" s="1314"/>
      <c r="AL7" s="1314"/>
      <c r="AM7" s="1314"/>
      <c r="AN7" s="1314"/>
      <c r="AO7" s="1314"/>
      <c r="AP7" s="1314"/>
      <c r="AQ7" s="1314"/>
      <c r="AR7" s="1314"/>
      <c r="AS7" s="1314"/>
      <c r="AT7" s="1314"/>
      <c r="AU7" s="1314"/>
      <c r="AV7" s="1314"/>
      <c r="AW7" s="1314"/>
      <c r="AX7" s="1314"/>
      <c r="AY7" s="1314"/>
      <c r="AZ7" s="1314"/>
      <c r="BA7" s="1314"/>
      <c r="BB7" s="1314"/>
      <c r="BC7" s="1314"/>
      <c r="BD7" s="1314"/>
      <c r="BE7" s="1314"/>
      <c r="BF7" s="1314"/>
      <c r="BG7" s="1314"/>
      <c r="BH7" s="1314"/>
      <c r="BI7" s="1314"/>
      <c r="BJ7" s="1314"/>
      <c r="BK7" s="1314"/>
      <c r="BL7" s="1314"/>
      <c r="BM7" s="1314"/>
      <c r="BN7" s="1314"/>
      <c r="BO7" s="1314"/>
      <c r="BP7" s="1314"/>
      <c r="BQ7" s="1314"/>
      <c r="BR7" s="1314"/>
      <c r="BS7" s="1314"/>
      <c r="BT7" s="1314"/>
      <c r="BU7" s="1314"/>
      <c r="BV7" s="1314"/>
      <c r="BW7" s="1314"/>
      <c r="BX7" s="1314"/>
      <c r="BY7" s="1314"/>
      <c r="BZ7" s="1314"/>
      <c r="CA7" s="1314"/>
      <c r="CB7" s="1314"/>
      <c r="CC7" s="1314"/>
      <c r="CD7" s="1314"/>
      <c r="CE7" s="1314"/>
      <c r="CF7" s="1314"/>
      <c r="CG7" s="1314"/>
      <c r="CH7" s="1314"/>
      <c r="CI7" s="1314"/>
      <c r="CJ7" s="1314"/>
      <c r="CK7" s="1314"/>
      <c r="CL7" s="1314"/>
      <c r="CM7" s="1314"/>
      <c r="CN7" s="1314"/>
      <c r="CO7" s="1314"/>
      <c r="CP7" s="1314"/>
      <c r="CQ7" s="1314"/>
      <c r="CR7" s="1314"/>
      <c r="CS7" s="1314"/>
      <c r="CT7" s="1314"/>
      <c r="CU7" s="1314"/>
      <c r="CV7" s="1314"/>
      <c r="CW7" s="1319"/>
    </row>
    <row r="8" spans="1:103" ht="5.25" customHeight="1" x14ac:dyDescent="0.15">
      <c r="C8" s="1323"/>
      <c r="D8" s="1323"/>
      <c r="E8" s="1323"/>
      <c r="F8" s="1323"/>
      <c r="G8" s="1323"/>
      <c r="H8" s="1323"/>
      <c r="I8" s="1323"/>
      <c r="J8" s="1323"/>
      <c r="K8" s="1323"/>
      <c r="L8" s="1323"/>
      <c r="M8" s="1323"/>
      <c r="N8" s="1323"/>
      <c r="O8" s="1323"/>
      <c r="P8" s="1323"/>
      <c r="Q8" s="1323"/>
      <c r="R8" s="1323"/>
      <c r="S8" s="1323"/>
      <c r="T8" s="1323"/>
      <c r="U8" s="1323"/>
      <c r="V8" s="1335"/>
      <c r="W8" s="1292"/>
      <c r="X8" s="1292"/>
      <c r="Y8" s="1292"/>
      <c r="Z8" s="1292"/>
      <c r="AA8" s="1292"/>
      <c r="AB8" s="1292"/>
      <c r="AC8" s="1292"/>
      <c r="AD8" s="1292"/>
      <c r="AE8" s="1292"/>
      <c r="AF8" s="1292"/>
      <c r="AG8" s="1292"/>
      <c r="AH8" s="1292"/>
      <c r="AI8" s="1292"/>
      <c r="AJ8" s="1292"/>
      <c r="AK8" s="1292"/>
      <c r="AL8" s="1292"/>
      <c r="AM8" s="1292"/>
      <c r="AN8" s="1292"/>
      <c r="AO8" s="1292"/>
      <c r="AP8" s="1292"/>
      <c r="AQ8" s="1292"/>
      <c r="AR8" s="1292"/>
      <c r="AS8" s="1292"/>
      <c r="AT8" s="1292"/>
      <c r="AU8" s="1292"/>
      <c r="AV8" s="1292"/>
      <c r="AW8" s="1292"/>
      <c r="AX8" s="1292"/>
      <c r="AY8" s="1292"/>
      <c r="AZ8" s="1292"/>
      <c r="BA8" s="1292"/>
      <c r="BB8" s="1292"/>
      <c r="BC8" s="1292"/>
      <c r="BD8" s="1292"/>
      <c r="BE8" s="1292"/>
      <c r="BF8" s="1292"/>
      <c r="BG8" s="1292"/>
      <c r="BH8" s="1292"/>
      <c r="BI8" s="1292"/>
      <c r="BJ8" s="1292"/>
      <c r="BK8" s="1292"/>
      <c r="BL8" s="1292"/>
      <c r="BM8" s="1292"/>
      <c r="BN8" s="1292"/>
      <c r="BO8" s="1292"/>
      <c r="BP8" s="1292"/>
      <c r="BQ8" s="1292"/>
      <c r="BR8" s="1292"/>
      <c r="BS8" s="1292"/>
      <c r="BT8" s="1292"/>
      <c r="BU8" s="1292"/>
      <c r="BV8" s="1292"/>
      <c r="BW8" s="1292"/>
      <c r="BX8" s="1292"/>
      <c r="BY8" s="1292"/>
      <c r="BZ8" s="1292"/>
      <c r="CA8" s="1292"/>
      <c r="CB8" s="1292"/>
      <c r="CC8" s="1292"/>
      <c r="CD8" s="1292"/>
      <c r="CE8" s="1292"/>
      <c r="CF8" s="1292"/>
      <c r="CG8" s="1292"/>
      <c r="CH8" s="1292"/>
      <c r="CI8" s="1292"/>
      <c r="CJ8" s="1292"/>
      <c r="CK8" s="1292"/>
      <c r="CL8" s="1292"/>
      <c r="CM8" s="1292"/>
      <c r="CN8" s="1292"/>
      <c r="CO8" s="1292"/>
      <c r="CP8" s="1292"/>
      <c r="CQ8" s="1292"/>
      <c r="CR8" s="1292"/>
      <c r="CS8" s="1292"/>
      <c r="CT8" s="1292"/>
      <c r="CU8" s="1292"/>
      <c r="CV8" s="1292"/>
      <c r="CW8" s="1320"/>
    </row>
    <row r="9" spans="1:103" ht="5.25" customHeight="1" x14ac:dyDescent="0.15">
      <c r="C9" s="1323"/>
      <c r="D9" s="1323"/>
      <c r="E9" s="1323"/>
      <c r="F9" s="1323"/>
      <c r="G9" s="1323"/>
      <c r="H9" s="1323"/>
      <c r="I9" s="1323"/>
      <c r="J9" s="1323"/>
      <c r="K9" s="1323"/>
      <c r="L9" s="1323"/>
      <c r="M9" s="1323"/>
      <c r="N9" s="1323"/>
      <c r="O9" s="1323"/>
      <c r="P9" s="1323"/>
      <c r="Q9" s="1323"/>
      <c r="R9" s="1323"/>
      <c r="S9" s="1323"/>
      <c r="T9" s="1323"/>
      <c r="U9" s="1323"/>
      <c r="V9" s="1335"/>
      <c r="W9" s="1292"/>
      <c r="X9" s="1292"/>
      <c r="Y9" s="1292"/>
      <c r="Z9" s="1292"/>
      <c r="AA9" s="1292"/>
      <c r="AB9" s="1292"/>
      <c r="AC9" s="1292"/>
      <c r="AD9" s="1292"/>
      <c r="AE9" s="1292"/>
      <c r="AF9" s="1292"/>
      <c r="AG9" s="1292"/>
      <c r="AH9" s="1292"/>
      <c r="AI9" s="1292"/>
      <c r="AJ9" s="1292"/>
      <c r="AK9" s="1292"/>
      <c r="AL9" s="1292"/>
      <c r="AM9" s="1292"/>
      <c r="AN9" s="1292"/>
      <c r="AO9" s="1292"/>
      <c r="AP9" s="1292"/>
      <c r="AQ9" s="1292"/>
      <c r="AR9" s="1292"/>
      <c r="AS9" s="1292"/>
      <c r="AT9" s="1292"/>
      <c r="AU9" s="1292"/>
      <c r="AV9" s="1292"/>
      <c r="AW9" s="1292"/>
      <c r="AX9" s="1292"/>
      <c r="AY9" s="1292"/>
      <c r="AZ9" s="1292"/>
      <c r="BA9" s="1292"/>
      <c r="BB9" s="1292"/>
      <c r="BC9" s="1292"/>
      <c r="BD9" s="1292"/>
      <c r="BE9" s="1292"/>
      <c r="BF9" s="1292"/>
      <c r="BG9" s="1292"/>
      <c r="BH9" s="1292"/>
      <c r="BI9" s="1292"/>
      <c r="BJ9" s="1292"/>
      <c r="BK9" s="1292"/>
      <c r="BL9" s="1292"/>
      <c r="BM9" s="1292"/>
      <c r="BN9" s="1292"/>
      <c r="BO9" s="1292"/>
      <c r="BP9" s="1292"/>
      <c r="BQ9" s="1292"/>
      <c r="BR9" s="1292"/>
      <c r="BS9" s="1292"/>
      <c r="BT9" s="1292"/>
      <c r="BU9" s="1292"/>
      <c r="BV9" s="1292"/>
      <c r="BW9" s="1292"/>
      <c r="BX9" s="1292"/>
      <c r="BY9" s="1292"/>
      <c r="BZ9" s="1292"/>
      <c r="CA9" s="1292"/>
      <c r="CB9" s="1292"/>
      <c r="CC9" s="1292"/>
      <c r="CD9" s="1292"/>
      <c r="CE9" s="1292"/>
      <c r="CF9" s="1292"/>
      <c r="CG9" s="1292"/>
      <c r="CH9" s="1292"/>
      <c r="CI9" s="1292"/>
      <c r="CJ9" s="1292"/>
      <c r="CK9" s="1292"/>
      <c r="CL9" s="1292"/>
      <c r="CM9" s="1292"/>
      <c r="CN9" s="1292"/>
      <c r="CO9" s="1292"/>
      <c r="CP9" s="1292"/>
      <c r="CQ9" s="1292"/>
      <c r="CR9" s="1292"/>
      <c r="CS9" s="1292"/>
      <c r="CT9" s="1292"/>
      <c r="CU9" s="1292"/>
      <c r="CV9" s="1292"/>
      <c r="CW9" s="1320"/>
    </row>
    <row r="10" spans="1:103" ht="5.25" customHeight="1" x14ac:dyDescent="0.15">
      <c r="C10" s="1324"/>
      <c r="D10" s="1324"/>
      <c r="E10" s="1324"/>
      <c r="F10" s="1324"/>
      <c r="G10" s="1324"/>
      <c r="H10" s="1324"/>
      <c r="I10" s="1324"/>
      <c r="J10" s="1324"/>
      <c r="K10" s="1324"/>
      <c r="L10" s="1324"/>
      <c r="M10" s="1324"/>
      <c r="N10" s="1324"/>
      <c r="O10" s="1324"/>
      <c r="P10" s="1324"/>
      <c r="Q10" s="1324"/>
      <c r="R10" s="1324"/>
      <c r="S10" s="1324"/>
      <c r="T10" s="1324"/>
      <c r="U10" s="1324"/>
      <c r="V10" s="1336"/>
      <c r="W10" s="1315"/>
      <c r="X10" s="1315"/>
      <c r="Y10" s="1315"/>
      <c r="Z10" s="1315"/>
      <c r="AA10" s="1315"/>
      <c r="AB10" s="1315"/>
      <c r="AC10" s="1315"/>
      <c r="AD10" s="1315"/>
      <c r="AE10" s="1315"/>
      <c r="AF10" s="1315"/>
      <c r="AG10" s="1315"/>
      <c r="AH10" s="1315"/>
      <c r="AI10" s="1315"/>
      <c r="AJ10" s="1315"/>
      <c r="AK10" s="1315"/>
      <c r="AL10" s="1315"/>
      <c r="AM10" s="1315"/>
      <c r="AN10" s="1315"/>
      <c r="AO10" s="1315"/>
      <c r="AP10" s="1315"/>
      <c r="AQ10" s="1315"/>
      <c r="AR10" s="1315"/>
      <c r="AS10" s="1315"/>
      <c r="AT10" s="1315"/>
      <c r="AU10" s="1315"/>
      <c r="AV10" s="1315"/>
      <c r="AW10" s="1315"/>
      <c r="AX10" s="1315"/>
      <c r="AY10" s="1315"/>
      <c r="AZ10" s="1315"/>
      <c r="BA10" s="1315"/>
      <c r="BB10" s="1315"/>
      <c r="BC10" s="1315"/>
      <c r="BD10" s="1315"/>
      <c r="BE10" s="1315"/>
      <c r="BF10" s="1315"/>
      <c r="BG10" s="1315"/>
      <c r="BH10" s="1315"/>
      <c r="BI10" s="1315"/>
      <c r="BJ10" s="1315"/>
      <c r="BK10" s="1315"/>
      <c r="BL10" s="1315"/>
      <c r="BM10" s="1315"/>
      <c r="BN10" s="1315"/>
      <c r="BO10" s="1315"/>
      <c r="BP10" s="1315"/>
      <c r="BQ10" s="1315"/>
      <c r="BR10" s="1315"/>
      <c r="BS10" s="1315"/>
      <c r="BT10" s="1315"/>
      <c r="BU10" s="1315"/>
      <c r="BV10" s="1315"/>
      <c r="BW10" s="1315"/>
      <c r="BX10" s="1315"/>
      <c r="BY10" s="1315"/>
      <c r="BZ10" s="1315"/>
      <c r="CA10" s="1315"/>
      <c r="CB10" s="1315"/>
      <c r="CC10" s="1315"/>
      <c r="CD10" s="1315"/>
      <c r="CE10" s="1315"/>
      <c r="CF10" s="1315"/>
      <c r="CG10" s="1315"/>
      <c r="CH10" s="1315"/>
      <c r="CI10" s="1315"/>
      <c r="CJ10" s="1315"/>
      <c r="CK10" s="1315"/>
      <c r="CL10" s="1315"/>
      <c r="CM10" s="1315"/>
      <c r="CN10" s="1315"/>
      <c r="CO10" s="1315"/>
      <c r="CP10" s="1315"/>
      <c r="CQ10" s="1315"/>
      <c r="CR10" s="1315"/>
      <c r="CS10" s="1315"/>
      <c r="CT10" s="1315"/>
      <c r="CU10" s="1315"/>
      <c r="CV10" s="1315"/>
      <c r="CW10" s="1321"/>
    </row>
    <row r="11" spans="1:103" ht="5.25" customHeight="1" x14ac:dyDescent="0.15"/>
    <row r="12" spans="1:103" ht="5.25" customHeight="1" x14ac:dyDescent="0.15"/>
    <row r="13" spans="1:103" ht="5.25" customHeight="1" x14ac:dyDescent="0.15">
      <c r="A13" s="1264" t="s">
        <v>707</v>
      </c>
      <c r="B13" s="1264"/>
      <c r="C13" s="1264"/>
      <c r="D13" s="1264"/>
      <c r="E13" s="1264"/>
      <c r="F13" s="1264"/>
      <c r="G13" s="1264"/>
      <c r="H13" s="1264"/>
      <c r="I13" s="1264"/>
      <c r="J13" s="1264"/>
      <c r="K13" s="1264"/>
      <c r="L13" s="1264"/>
      <c r="M13" s="1264"/>
      <c r="N13" s="1264"/>
      <c r="O13" s="1264"/>
      <c r="P13" s="1264"/>
      <c r="Q13" s="1264"/>
      <c r="R13" s="1264"/>
      <c r="S13" s="1264"/>
      <c r="T13" s="1264"/>
      <c r="U13" s="1264"/>
      <c r="V13" s="1264"/>
      <c r="W13" s="1264"/>
      <c r="X13" s="1264"/>
      <c r="Y13" s="1264"/>
      <c r="Z13" s="1264"/>
      <c r="AA13" s="1264"/>
      <c r="AB13" s="1264"/>
      <c r="AC13" s="1264"/>
      <c r="AD13" s="1264"/>
      <c r="AE13" s="1264"/>
      <c r="AF13" s="1264"/>
      <c r="AG13" s="1264"/>
      <c r="AH13" s="1264"/>
      <c r="AI13" s="1264"/>
      <c r="AJ13" s="1264"/>
      <c r="AK13" s="1264"/>
      <c r="AL13" s="1264"/>
      <c r="AM13" s="1264"/>
      <c r="AN13" s="1264"/>
      <c r="AO13" s="1264"/>
      <c r="AP13" s="1264"/>
      <c r="AQ13" s="1264"/>
      <c r="AR13" s="1264"/>
      <c r="AS13" s="1264"/>
      <c r="AT13" s="1264"/>
      <c r="AU13" s="1264"/>
      <c r="AV13" s="1264"/>
      <c r="AW13" s="1264"/>
      <c r="AX13" s="1264"/>
      <c r="AY13" s="1264"/>
      <c r="AZ13" s="1264"/>
      <c r="BA13" s="1264"/>
      <c r="BB13" s="1264"/>
      <c r="BC13" s="1264"/>
      <c r="BD13" s="1264"/>
      <c r="BE13" s="1264"/>
      <c r="BF13" s="1264"/>
      <c r="BG13" s="1264"/>
      <c r="BH13" s="1264"/>
      <c r="BI13" s="1264"/>
      <c r="BJ13" s="1264"/>
      <c r="BK13" s="1264"/>
      <c r="BL13" s="1264"/>
      <c r="BM13" s="1264"/>
      <c r="BN13" s="1264"/>
      <c r="BO13" s="1264"/>
      <c r="BP13" s="1264"/>
      <c r="BQ13" s="1264"/>
      <c r="BR13" s="1264"/>
      <c r="BS13" s="1264"/>
      <c r="BT13" s="1264"/>
      <c r="BU13" s="1264"/>
      <c r="BV13" s="1264"/>
      <c r="BW13" s="1264"/>
      <c r="BX13" s="1264"/>
      <c r="BY13" s="1264"/>
      <c r="BZ13" s="1264"/>
      <c r="CA13" s="1264"/>
      <c r="CB13" s="1264"/>
      <c r="CC13" s="1264"/>
      <c r="CD13" s="1264"/>
      <c r="CE13" s="1264"/>
      <c r="CF13" s="1264"/>
      <c r="CG13" s="1264"/>
      <c r="CH13" s="1264"/>
      <c r="CI13" s="1264"/>
      <c r="CJ13" s="1264"/>
      <c r="CK13" s="1264"/>
      <c r="CL13" s="1264"/>
      <c r="CM13" s="1264"/>
      <c r="CN13" s="1264"/>
      <c r="CO13" s="1264"/>
      <c r="CP13" s="1264"/>
      <c r="CQ13" s="1264"/>
      <c r="CR13" s="1264"/>
      <c r="CS13" s="1264"/>
      <c r="CT13" s="1264"/>
      <c r="CU13" s="1264"/>
      <c r="CV13" s="1264"/>
      <c r="CW13" s="1264"/>
    </row>
    <row r="14" spans="1:103" ht="5.25" customHeight="1" x14ac:dyDescent="0.15">
      <c r="A14" s="1264"/>
      <c r="B14" s="1264"/>
      <c r="C14" s="1264"/>
      <c r="D14" s="1264"/>
      <c r="E14" s="1264"/>
      <c r="F14" s="1264"/>
      <c r="G14" s="1264"/>
      <c r="H14" s="1264"/>
      <c r="I14" s="1264"/>
      <c r="J14" s="1264"/>
      <c r="K14" s="1264"/>
      <c r="L14" s="1264"/>
      <c r="M14" s="1264"/>
      <c r="N14" s="1264"/>
      <c r="O14" s="1264"/>
      <c r="P14" s="1264"/>
      <c r="Q14" s="1264"/>
      <c r="R14" s="1264"/>
      <c r="S14" s="1264"/>
      <c r="T14" s="1264"/>
      <c r="U14" s="1264"/>
      <c r="V14" s="1264"/>
      <c r="W14" s="1264"/>
      <c r="X14" s="1264"/>
      <c r="Y14" s="1264"/>
      <c r="Z14" s="1264"/>
      <c r="AA14" s="1264"/>
      <c r="AB14" s="1264"/>
      <c r="AC14" s="1264"/>
      <c r="AD14" s="1264"/>
      <c r="AE14" s="1264"/>
      <c r="AF14" s="1264"/>
      <c r="AG14" s="1264"/>
      <c r="AH14" s="1264"/>
      <c r="AI14" s="1264"/>
      <c r="AJ14" s="1264"/>
      <c r="AK14" s="1264"/>
      <c r="AL14" s="1264"/>
      <c r="AM14" s="1264"/>
      <c r="AN14" s="1264"/>
      <c r="AO14" s="1264"/>
      <c r="AP14" s="1264"/>
      <c r="AQ14" s="1264"/>
      <c r="AR14" s="1264"/>
      <c r="AS14" s="1264"/>
      <c r="AT14" s="1264"/>
      <c r="AU14" s="1264"/>
      <c r="AV14" s="1264"/>
      <c r="AW14" s="1264"/>
      <c r="AX14" s="1264"/>
      <c r="AY14" s="1264"/>
      <c r="AZ14" s="1264"/>
      <c r="BA14" s="1264"/>
      <c r="BB14" s="1264"/>
      <c r="BC14" s="1264"/>
      <c r="BD14" s="1264"/>
      <c r="BE14" s="1264"/>
      <c r="BF14" s="1264"/>
      <c r="BG14" s="1264"/>
      <c r="BH14" s="1264"/>
      <c r="BI14" s="1264"/>
      <c r="BJ14" s="1264"/>
      <c r="BK14" s="1264"/>
      <c r="BL14" s="1264"/>
      <c r="BM14" s="1264"/>
      <c r="BN14" s="1264"/>
      <c r="BO14" s="1264"/>
      <c r="BP14" s="1264"/>
      <c r="BQ14" s="1264"/>
      <c r="BR14" s="1264"/>
      <c r="BS14" s="1264"/>
      <c r="BT14" s="1264"/>
      <c r="BU14" s="1264"/>
      <c r="BV14" s="1264"/>
      <c r="BW14" s="1264"/>
      <c r="BX14" s="1264"/>
      <c r="BY14" s="1264"/>
      <c r="BZ14" s="1264"/>
      <c r="CA14" s="1264"/>
      <c r="CB14" s="1264"/>
      <c r="CC14" s="1264"/>
      <c r="CD14" s="1264"/>
      <c r="CE14" s="1264"/>
      <c r="CF14" s="1264"/>
      <c r="CG14" s="1264"/>
      <c r="CH14" s="1264"/>
      <c r="CI14" s="1264"/>
      <c r="CJ14" s="1264"/>
      <c r="CK14" s="1264"/>
      <c r="CL14" s="1264"/>
      <c r="CM14" s="1264"/>
      <c r="CN14" s="1264"/>
      <c r="CO14" s="1264"/>
      <c r="CP14" s="1264"/>
      <c r="CQ14" s="1264"/>
      <c r="CR14" s="1264"/>
      <c r="CS14" s="1264"/>
      <c r="CT14" s="1264"/>
      <c r="CU14" s="1264"/>
      <c r="CV14" s="1264"/>
      <c r="CW14" s="1264"/>
    </row>
    <row r="15" spans="1:103" ht="5.25" customHeight="1" x14ac:dyDescent="0.15">
      <c r="A15" s="1378"/>
      <c r="B15" s="1378"/>
      <c r="C15" s="1378"/>
      <c r="D15" s="1378"/>
      <c r="E15" s="1378"/>
      <c r="F15" s="1378"/>
      <c r="G15" s="1378"/>
      <c r="H15" s="1378"/>
      <c r="I15" s="1378"/>
      <c r="J15" s="1378"/>
      <c r="K15" s="1378"/>
      <c r="L15" s="1378"/>
      <c r="M15" s="1378"/>
      <c r="N15" s="1378"/>
      <c r="O15" s="1378"/>
      <c r="P15" s="1378"/>
      <c r="Q15" s="1378"/>
      <c r="R15" s="1378"/>
      <c r="S15" s="1378"/>
      <c r="T15" s="1378"/>
      <c r="U15" s="1378"/>
      <c r="V15" s="1378"/>
      <c r="W15" s="1378"/>
      <c r="X15" s="1378"/>
      <c r="Y15" s="1378"/>
      <c r="Z15" s="1378"/>
      <c r="AA15" s="1378"/>
      <c r="AB15" s="1378"/>
      <c r="AC15" s="1378"/>
      <c r="AD15" s="1378"/>
      <c r="AE15" s="1378"/>
      <c r="AF15" s="1378"/>
      <c r="AG15" s="1378"/>
      <c r="AH15" s="1378"/>
      <c r="AI15" s="1378"/>
      <c r="AJ15" s="1378"/>
      <c r="AK15" s="1378"/>
      <c r="AL15" s="1378"/>
      <c r="AM15" s="1378"/>
      <c r="AN15" s="1378"/>
      <c r="AO15" s="1378"/>
      <c r="AP15" s="1378"/>
      <c r="AQ15" s="1378"/>
      <c r="AR15" s="1378"/>
      <c r="AS15" s="1378"/>
      <c r="AT15" s="1378"/>
      <c r="AU15" s="1378"/>
      <c r="AV15" s="1378"/>
      <c r="AW15" s="1378"/>
      <c r="AX15" s="1378"/>
      <c r="AY15" s="1378"/>
      <c r="AZ15" s="1378"/>
      <c r="BA15" s="1378"/>
      <c r="BB15" s="1378"/>
      <c r="BC15" s="1378"/>
      <c r="BD15" s="1378"/>
      <c r="BE15" s="1378"/>
      <c r="BF15" s="1378"/>
      <c r="BG15" s="1378"/>
      <c r="BH15" s="1378"/>
      <c r="BI15" s="1378"/>
      <c r="BJ15" s="1378"/>
      <c r="BK15" s="1378"/>
      <c r="BL15" s="1378"/>
      <c r="BM15" s="1378"/>
      <c r="BN15" s="1378"/>
      <c r="BO15" s="1378"/>
      <c r="BP15" s="1378"/>
      <c r="BQ15" s="1378"/>
      <c r="BR15" s="1378"/>
      <c r="BS15" s="1378"/>
      <c r="BT15" s="1378"/>
      <c r="BU15" s="1378"/>
      <c r="BV15" s="1378"/>
      <c r="BW15" s="1378"/>
      <c r="BX15" s="1378"/>
      <c r="BY15" s="1378"/>
      <c r="BZ15" s="1378"/>
      <c r="CA15" s="1378"/>
      <c r="CB15" s="1378"/>
      <c r="CC15" s="1378"/>
      <c r="CD15" s="1378"/>
      <c r="CE15" s="1378"/>
      <c r="CF15" s="1378"/>
      <c r="CG15" s="1378"/>
      <c r="CH15" s="1378"/>
      <c r="CI15" s="1378"/>
      <c r="CJ15" s="1378"/>
      <c r="CK15" s="1378"/>
      <c r="CL15" s="1378"/>
      <c r="CM15" s="1378"/>
      <c r="CN15" s="1378"/>
      <c r="CO15" s="1378"/>
      <c r="CP15" s="1378"/>
      <c r="CQ15" s="1378"/>
      <c r="CR15" s="1378"/>
      <c r="CS15" s="1378"/>
      <c r="CT15" s="1378"/>
      <c r="CU15" s="1378"/>
      <c r="CV15" s="1378"/>
      <c r="CW15" s="1378"/>
    </row>
    <row r="16" spans="1:103" ht="5.25" customHeight="1" x14ac:dyDescent="0.15">
      <c r="A16" s="512"/>
      <c r="B16" s="513"/>
      <c r="C16" s="514"/>
      <c r="D16" s="514"/>
      <c r="E16" s="514"/>
      <c r="F16" s="514"/>
      <c r="G16" s="514"/>
      <c r="H16" s="514"/>
      <c r="I16" s="514"/>
      <c r="J16" s="514"/>
      <c r="K16" s="514"/>
      <c r="L16" s="514"/>
      <c r="M16" s="514"/>
      <c r="N16" s="514"/>
      <c r="O16" s="514"/>
      <c r="P16" s="514"/>
      <c r="Q16" s="514"/>
      <c r="R16" s="514"/>
      <c r="S16" s="514"/>
      <c r="T16" s="514"/>
      <c r="U16" s="514"/>
      <c r="V16" s="513"/>
      <c r="W16" s="513"/>
      <c r="X16" s="513"/>
      <c r="Y16" s="513"/>
      <c r="Z16" s="513"/>
      <c r="AA16" s="513"/>
      <c r="AB16" s="513"/>
      <c r="AC16" s="513"/>
      <c r="AD16" s="513"/>
      <c r="AE16" s="513"/>
      <c r="AF16" s="513"/>
      <c r="AG16" s="513"/>
      <c r="AH16" s="513"/>
      <c r="AI16" s="513"/>
      <c r="AJ16" s="513"/>
      <c r="AK16" s="513"/>
      <c r="AL16" s="513"/>
      <c r="AM16" s="513"/>
      <c r="AN16" s="513"/>
      <c r="AO16" s="513"/>
      <c r="AP16" s="513"/>
      <c r="AQ16" s="513"/>
      <c r="AR16" s="513"/>
      <c r="AS16" s="513"/>
      <c r="AT16" s="513"/>
      <c r="AU16" s="513"/>
      <c r="AV16" s="513"/>
      <c r="AW16" s="513"/>
      <c r="AX16" s="513"/>
      <c r="AY16" s="513"/>
      <c r="AZ16" s="513"/>
      <c r="BA16" s="513"/>
      <c r="BB16" s="513"/>
      <c r="BC16" s="513"/>
      <c r="BD16" s="513"/>
      <c r="BE16" s="513"/>
      <c r="BF16" s="513"/>
      <c r="BG16" s="513"/>
      <c r="BH16" s="513"/>
      <c r="BI16" s="513"/>
      <c r="BJ16" s="513"/>
      <c r="BK16" s="513"/>
      <c r="BL16" s="513"/>
      <c r="BM16" s="513"/>
      <c r="BN16" s="513"/>
      <c r="BO16" s="513"/>
      <c r="BP16" s="513"/>
      <c r="BQ16" s="513"/>
      <c r="BR16" s="513"/>
      <c r="BS16" s="513"/>
      <c r="BT16" s="513"/>
      <c r="BU16" s="513"/>
      <c r="BV16" s="513"/>
      <c r="BW16" s="513"/>
      <c r="BX16" s="513"/>
      <c r="BY16" s="513"/>
      <c r="BZ16" s="513"/>
      <c r="CA16" s="513"/>
      <c r="CB16" s="513"/>
      <c r="CC16" s="513"/>
      <c r="CD16" s="513"/>
      <c r="CE16" s="513"/>
      <c r="CF16" s="513"/>
      <c r="CG16" s="513"/>
      <c r="CH16" s="513"/>
      <c r="CI16" s="513"/>
      <c r="CJ16" s="513"/>
      <c r="CK16" s="513"/>
      <c r="CL16" s="513"/>
      <c r="CM16" s="513"/>
      <c r="CN16" s="513"/>
      <c r="CO16" s="513"/>
      <c r="CP16" s="513"/>
      <c r="CQ16" s="513"/>
      <c r="CR16" s="513"/>
      <c r="CS16" s="513"/>
      <c r="CT16" s="513"/>
      <c r="CU16" s="513"/>
      <c r="CV16" s="513"/>
      <c r="CW16" s="513"/>
      <c r="CX16" s="513"/>
      <c r="CY16" s="515"/>
    </row>
    <row r="17" spans="1:105" ht="5.25" customHeight="1" x14ac:dyDescent="0.15">
      <c r="A17" s="516"/>
      <c r="B17" s="517"/>
      <c r="C17" s="517"/>
      <c r="D17" s="1322" t="s">
        <v>708</v>
      </c>
      <c r="E17" s="1322"/>
      <c r="F17" s="1322"/>
      <c r="G17" s="1322"/>
      <c r="H17" s="1322"/>
      <c r="I17" s="1322"/>
      <c r="J17" s="1322"/>
      <c r="K17" s="1322"/>
      <c r="L17" s="1322"/>
      <c r="M17" s="1322"/>
      <c r="N17" s="1322"/>
      <c r="O17" s="1322"/>
      <c r="P17" s="1365"/>
      <c r="Q17" s="1366"/>
      <c r="R17" s="1366"/>
      <c r="S17" s="1366"/>
      <c r="T17" s="1366"/>
      <c r="U17" s="1366"/>
      <c r="V17" s="1366"/>
      <c r="W17" s="1366"/>
      <c r="X17" s="1366"/>
      <c r="Y17" s="1366"/>
      <c r="Z17" s="1366"/>
      <c r="AA17" s="1366"/>
      <c r="AB17" s="1366"/>
      <c r="AC17" s="1366"/>
      <c r="AD17" s="1366"/>
      <c r="AE17" s="1366"/>
      <c r="AF17" s="1366"/>
      <c r="AG17" s="1366"/>
      <c r="AH17" s="1366"/>
      <c r="AI17" s="1366"/>
      <c r="AJ17" s="1366"/>
      <c r="AK17" s="1366"/>
      <c r="AL17" s="1366"/>
      <c r="AM17" s="1366"/>
      <c r="AN17" s="1366"/>
      <c r="AO17" s="1366"/>
      <c r="AP17" s="1366"/>
      <c r="AQ17" s="1366"/>
      <c r="AR17" s="1366"/>
      <c r="AS17" s="1366"/>
      <c r="AT17" s="1366"/>
      <c r="AU17" s="1366"/>
      <c r="AV17" s="1366"/>
      <c r="AW17" s="1366"/>
      <c r="AX17" s="1366"/>
      <c r="AY17" s="1366"/>
      <c r="AZ17" s="1366"/>
      <c r="BA17" s="1367"/>
      <c r="BB17" s="1346" t="s">
        <v>709</v>
      </c>
      <c r="BC17" s="1347"/>
      <c r="BD17" s="1347"/>
      <c r="BE17" s="1347"/>
      <c r="BF17" s="1347"/>
      <c r="BG17" s="1347"/>
      <c r="BH17" s="1347"/>
      <c r="BI17" s="1347"/>
      <c r="BJ17" s="1347"/>
      <c r="BK17" s="1347"/>
      <c r="BL17" s="1347"/>
      <c r="BM17" s="1347"/>
      <c r="BN17" s="1347"/>
      <c r="BO17" s="1347"/>
      <c r="BP17" s="1347"/>
      <c r="BQ17" s="1347"/>
      <c r="BR17" s="1347"/>
      <c r="BS17" s="1347"/>
      <c r="BT17" s="1347"/>
      <c r="BU17" s="1347"/>
      <c r="BV17" s="1347"/>
      <c r="BW17" s="1347"/>
      <c r="BX17" s="1347"/>
      <c r="BY17" s="1348"/>
      <c r="BZ17" s="1355"/>
      <c r="CA17" s="1316"/>
      <c r="CB17" s="1316"/>
      <c r="CC17" s="1316"/>
      <c r="CD17" s="1316"/>
      <c r="CE17" s="1316"/>
      <c r="CF17" s="1316"/>
      <c r="CG17" s="1316"/>
      <c r="CH17" s="1316"/>
      <c r="CI17" s="1314" t="s">
        <v>268</v>
      </c>
      <c r="CJ17" s="1314"/>
      <c r="CK17" s="1314"/>
      <c r="CL17" s="1316"/>
      <c r="CM17" s="1316"/>
      <c r="CN17" s="1316"/>
      <c r="CO17" s="1314" t="s">
        <v>710</v>
      </c>
      <c r="CP17" s="1314"/>
      <c r="CQ17" s="1314"/>
      <c r="CR17" s="1316"/>
      <c r="CS17" s="1316"/>
      <c r="CT17" s="1316"/>
      <c r="CU17" s="1314" t="s">
        <v>279</v>
      </c>
      <c r="CV17" s="1314"/>
      <c r="CW17" s="1319"/>
      <c r="CX17" s="517"/>
      <c r="CY17" s="518"/>
    </row>
    <row r="18" spans="1:105" ht="5.25" customHeight="1" x14ac:dyDescent="0.15">
      <c r="A18" s="516"/>
      <c r="B18" s="517"/>
      <c r="C18" s="517"/>
      <c r="D18" s="1323"/>
      <c r="E18" s="1323"/>
      <c r="F18" s="1323"/>
      <c r="G18" s="1323"/>
      <c r="H18" s="1323"/>
      <c r="I18" s="1323"/>
      <c r="J18" s="1323"/>
      <c r="K18" s="1323"/>
      <c r="L18" s="1323"/>
      <c r="M18" s="1323"/>
      <c r="N18" s="1323"/>
      <c r="O18" s="1323"/>
      <c r="P18" s="1368"/>
      <c r="Q18" s="1369"/>
      <c r="R18" s="1369"/>
      <c r="S18" s="1369"/>
      <c r="T18" s="1369"/>
      <c r="U18" s="1369"/>
      <c r="V18" s="1369"/>
      <c r="W18" s="1369"/>
      <c r="X18" s="1369"/>
      <c r="Y18" s="1369"/>
      <c r="Z18" s="1369"/>
      <c r="AA18" s="1369"/>
      <c r="AB18" s="1369"/>
      <c r="AC18" s="1369"/>
      <c r="AD18" s="1369"/>
      <c r="AE18" s="1369"/>
      <c r="AF18" s="1369"/>
      <c r="AG18" s="1369"/>
      <c r="AH18" s="1369"/>
      <c r="AI18" s="1369"/>
      <c r="AJ18" s="1369"/>
      <c r="AK18" s="1369"/>
      <c r="AL18" s="1369"/>
      <c r="AM18" s="1369"/>
      <c r="AN18" s="1369"/>
      <c r="AO18" s="1369"/>
      <c r="AP18" s="1369"/>
      <c r="AQ18" s="1369"/>
      <c r="AR18" s="1369"/>
      <c r="AS18" s="1369"/>
      <c r="AT18" s="1369"/>
      <c r="AU18" s="1369"/>
      <c r="AV18" s="1369"/>
      <c r="AW18" s="1369"/>
      <c r="AX18" s="1369"/>
      <c r="AY18" s="1369"/>
      <c r="AZ18" s="1369"/>
      <c r="BA18" s="1370"/>
      <c r="BB18" s="1349"/>
      <c r="BC18" s="1350"/>
      <c r="BD18" s="1350"/>
      <c r="BE18" s="1350"/>
      <c r="BF18" s="1350"/>
      <c r="BG18" s="1350"/>
      <c r="BH18" s="1350"/>
      <c r="BI18" s="1350"/>
      <c r="BJ18" s="1350"/>
      <c r="BK18" s="1350"/>
      <c r="BL18" s="1350"/>
      <c r="BM18" s="1350"/>
      <c r="BN18" s="1350"/>
      <c r="BO18" s="1350"/>
      <c r="BP18" s="1350"/>
      <c r="BQ18" s="1350"/>
      <c r="BR18" s="1350"/>
      <c r="BS18" s="1350"/>
      <c r="BT18" s="1350"/>
      <c r="BU18" s="1350"/>
      <c r="BV18" s="1350"/>
      <c r="BW18" s="1350"/>
      <c r="BX18" s="1350"/>
      <c r="BY18" s="1351"/>
      <c r="BZ18" s="1356"/>
      <c r="CA18" s="1317"/>
      <c r="CB18" s="1317"/>
      <c r="CC18" s="1317"/>
      <c r="CD18" s="1317"/>
      <c r="CE18" s="1317"/>
      <c r="CF18" s="1317"/>
      <c r="CG18" s="1317"/>
      <c r="CH18" s="1317"/>
      <c r="CI18" s="1292"/>
      <c r="CJ18" s="1292"/>
      <c r="CK18" s="1292"/>
      <c r="CL18" s="1317"/>
      <c r="CM18" s="1317"/>
      <c r="CN18" s="1317"/>
      <c r="CO18" s="1292"/>
      <c r="CP18" s="1292"/>
      <c r="CQ18" s="1292"/>
      <c r="CR18" s="1317"/>
      <c r="CS18" s="1317"/>
      <c r="CT18" s="1317"/>
      <c r="CU18" s="1292"/>
      <c r="CV18" s="1292"/>
      <c r="CW18" s="1320"/>
      <c r="CX18" s="517"/>
      <c r="CY18" s="518"/>
    </row>
    <row r="19" spans="1:105" ht="5.25" customHeight="1" x14ac:dyDescent="0.15">
      <c r="A19" s="516"/>
      <c r="B19" s="517"/>
      <c r="C19" s="517"/>
      <c r="D19" s="1323"/>
      <c r="E19" s="1323"/>
      <c r="F19" s="1323"/>
      <c r="G19" s="1323"/>
      <c r="H19" s="1323"/>
      <c r="I19" s="1323"/>
      <c r="J19" s="1323"/>
      <c r="K19" s="1323"/>
      <c r="L19" s="1323"/>
      <c r="M19" s="1323"/>
      <c r="N19" s="1323"/>
      <c r="O19" s="1323"/>
      <c r="P19" s="1368"/>
      <c r="Q19" s="1369"/>
      <c r="R19" s="1369"/>
      <c r="S19" s="1369"/>
      <c r="T19" s="1369"/>
      <c r="U19" s="1369"/>
      <c r="V19" s="1369"/>
      <c r="W19" s="1369"/>
      <c r="X19" s="1369"/>
      <c r="Y19" s="1369"/>
      <c r="Z19" s="1369"/>
      <c r="AA19" s="1369"/>
      <c r="AB19" s="1369"/>
      <c r="AC19" s="1369"/>
      <c r="AD19" s="1369"/>
      <c r="AE19" s="1369"/>
      <c r="AF19" s="1369"/>
      <c r="AG19" s="1369"/>
      <c r="AH19" s="1369"/>
      <c r="AI19" s="1369"/>
      <c r="AJ19" s="1369"/>
      <c r="AK19" s="1369"/>
      <c r="AL19" s="1369"/>
      <c r="AM19" s="1369"/>
      <c r="AN19" s="1369"/>
      <c r="AO19" s="1369"/>
      <c r="AP19" s="1369"/>
      <c r="AQ19" s="1369"/>
      <c r="AR19" s="1369"/>
      <c r="AS19" s="1369"/>
      <c r="AT19" s="1369"/>
      <c r="AU19" s="1369"/>
      <c r="AV19" s="1369"/>
      <c r="AW19" s="1369"/>
      <c r="AX19" s="1369"/>
      <c r="AY19" s="1369"/>
      <c r="AZ19" s="1369"/>
      <c r="BA19" s="1370"/>
      <c r="BB19" s="1349"/>
      <c r="BC19" s="1350"/>
      <c r="BD19" s="1350"/>
      <c r="BE19" s="1350"/>
      <c r="BF19" s="1350"/>
      <c r="BG19" s="1350"/>
      <c r="BH19" s="1350"/>
      <c r="BI19" s="1350"/>
      <c r="BJ19" s="1350"/>
      <c r="BK19" s="1350"/>
      <c r="BL19" s="1350"/>
      <c r="BM19" s="1350"/>
      <c r="BN19" s="1350"/>
      <c r="BO19" s="1350"/>
      <c r="BP19" s="1350"/>
      <c r="BQ19" s="1350"/>
      <c r="BR19" s="1350"/>
      <c r="BS19" s="1350"/>
      <c r="BT19" s="1350"/>
      <c r="BU19" s="1350"/>
      <c r="BV19" s="1350"/>
      <c r="BW19" s="1350"/>
      <c r="BX19" s="1350"/>
      <c r="BY19" s="1351"/>
      <c r="BZ19" s="1356"/>
      <c r="CA19" s="1317"/>
      <c r="CB19" s="1317"/>
      <c r="CC19" s="1317"/>
      <c r="CD19" s="1317"/>
      <c r="CE19" s="1317"/>
      <c r="CF19" s="1317"/>
      <c r="CG19" s="1317"/>
      <c r="CH19" s="1317"/>
      <c r="CI19" s="1292"/>
      <c r="CJ19" s="1292"/>
      <c r="CK19" s="1292"/>
      <c r="CL19" s="1317"/>
      <c r="CM19" s="1317"/>
      <c r="CN19" s="1317"/>
      <c r="CO19" s="1292"/>
      <c r="CP19" s="1292"/>
      <c r="CQ19" s="1292"/>
      <c r="CR19" s="1317"/>
      <c r="CS19" s="1317"/>
      <c r="CT19" s="1317"/>
      <c r="CU19" s="1292"/>
      <c r="CV19" s="1292"/>
      <c r="CW19" s="1320"/>
      <c r="CX19" s="517"/>
      <c r="CY19" s="518"/>
    </row>
    <row r="20" spans="1:105" ht="5.25" customHeight="1" x14ac:dyDescent="0.15">
      <c r="A20" s="516"/>
      <c r="B20" s="517"/>
      <c r="C20" s="517"/>
      <c r="D20" s="1324"/>
      <c r="E20" s="1324"/>
      <c r="F20" s="1324"/>
      <c r="G20" s="1324"/>
      <c r="H20" s="1324"/>
      <c r="I20" s="1324"/>
      <c r="J20" s="1324"/>
      <c r="K20" s="1324"/>
      <c r="L20" s="1324"/>
      <c r="M20" s="1324"/>
      <c r="N20" s="1324"/>
      <c r="O20" s="1324"/>
      <c r="P20" s="1371"/>
      <c r="Q20" s="1372"/>
      <c r="R20" s="1372"/>
      <c r="S20" s="1372"/>
      <c r="T20" s="1372"/>
      <c r="U20" s="1372"/>
      <c r="V20" s="1372"/>
      <c r="W20" s="1372"/>
      <c r="X20" s="1372"/>
      <c r="Y20" s="1372"/>
      <c r="Z20" s="1372"/>
      <c r="AA20" s="1372"/>
      <c r="AB20" s="1372"/>
      <c r="AC20" s="1372"/>
      <c r="AD20" s="1372"/>
      <c r="AE20" s="1372"/>
      <c r="AF20" s="1372"/>
      <c r="AG20" s="1372"/>
      <c r="AH20" s="1372"/>
      <c r="AI20" s="1372"/>
      <c r="AJ20" s="1372"/>
      <c r="AK20" s="1372"/>
      <c r="AL20" s="1372"/>
      <c r="AM20" s="1372"/>
      <c r="AN20" s="1372"/>
      <c r="AO20" s="1372"/>
      <c r="AP20" s="1372"/>
      <c r="AQ20" s="1372"/>
      <c r="AR20" s="1372"/>
      <c r="AS20" s="1372"/>
      <c r="AT20" s="1372"/>
      <c r="AU20" s="1372"/>
      <c r="AV20" s="1372"/>
      <c r="AW20" s="1372"/>
      <c r="AX20" s="1372"/>
      <c r="AY20" s="1372"/>
      <c r="AZ20" s="1372"/>
      <c r="BA20" s="1373"/>
      <c r="BB20" s="1352"/>
      <c r="BC20" s="1353"/>
      <c r="BD20" s="1353"/>
      <c r="BE20" s="1353"/>
      <c r="BF20" s="1353"/>
      <c r="BG20" s="1353"/>
      <c r="BH20" s="1353"/>
      <c r="BI20" s="1353"/>
      <c r="BJ20" s="1353"/>
      <c r="BK20" s="1353"/>
      <c r="BL20" s="1353"/>
      <c r="BM20" s="1353"/>
      <c r="BN20" s="1353"/>
      <c r="BO20" s="1353"/>
      <c r="BP20" s="1353"/>
      <c r="BQ20" s="1353"/>
      <c r="BR20" s="1353"/>
      <c r="BS20" s="1353"/>
      <c r="BT20" s="1353"/>
      <c r="BU20" s="1353"/>
      <c r="BV20" s="1353"/>
      <c r="BW20" s="1353"/>
      <c r="BX20" s="1353"/>
      <c r="BY20" s="1354"/>
      <c r="BZ20" s="1357"/>
      <c r="CA20" s="1318"/>
      <c r="CB20" s="1318"/>
      <c r="CC20" s="1318"/>
      <c r="CD20" s="1318"/>
      <c r="CE20" s="1318"/>
      <c r="CF20" s="1318"/>
      <c r="CG20" s="1318"/>
      <c r="CH20" s="1318"/>
      <c r="CI20" s="1315"/>
      <c r="CJ20" s="1315"/>
      <c r="CK20" s="1315"/>
      <c r="CL20" s="1318"/>
      <c r="CM20" s="1318"/>
      <c r="CN20" s="1318"/>
      <c r="CO20" s="1315"/>
      <c r="CP20" s="1315"/>
      <c r="CQ20" s="1315"/>
      <c r="CR20" s="1318"/>
      <c r="CS20" s="1318"/>
      <c r="CT20" s="1318"/>
      <c r="CU20" s="1315"/>
      <c r="CV20" s="1315"/>
      <c r="CW20" s="1321"/>
      <c r="CX20" s="517"/>
      <c r="CY20" s="518"/>
    </row>
    <row r="21" spans="1:105" ht="5.25" customHeight="1" x14ac:dyDescent="0.15">
      <c r="A21" s="516"/>
      <c r="B21" s="517"/>
      <c r="C21" s="517"/>
      <c r="D21" s="1322" t="s">
        <v>711</v>
      </c>
      <c r="E21" s="1322"/>
      <c r="F21" s="1322"/>
      <c r="G21" s="1322"/>
      <c r="H21" s="1322"/>
      <c r="I21" s="1322"/>
      <c r="J21" s="1322"/>
      <c r="K21" s="1322"/>
      <c r="L21" s="1322"/>
      <c r="M21" s="1322"/>
      <c r="N21" s="1322"/>
      <c r="O21" s="1322"/>
      <c r="P21" s="1365"/>
      <c r="Q21" s="1366"/>
      <c r="R21" s="1366"/>
      <c r="S21" s="1366"/>
      <c r="T21" s="1366"/>
      <c r="U21" s="1366"/>
      <c r="V21" s="1366"/>
      <c r="W21" s="1366"/>
      <c r="X21" s="1366"/>
      <c r="Y21" s="1366"/>
      <c r="Z21" s="1366"/>
      <c r="AA21" s="1366"/>
      <c r="AB21" s="1366"/>
      <c r="AC21" s="1366"/>
      <c r="AD21" s="1366"/>
      <c r="AE21" s="1366"/>
      <c r="AF21" s="1366"/>
      <c r="AG21" s="1366"/>
      <c r="AH21" s="1366"/>
      <c r="AI21" s="1366"/>
      <c r="AJ21" s="1366"/>
      <c r="AK21" s="1366"/>
      <c r="AL21" s="1366"/>
      <c r="AM21" s="1366"/>
      <c r="AN21" s="1366"/>
      <c r="AO21" s="1366"/>
      <c r="AP21" s="1366"/>
      <c r="AQ21" s="1366"/>
      <c r="AR21" s="1366"/>
      <c r="AS21" s="1366"/>
      <c r="AT21" s="1366"/>
      <c r="AU21" s="1366"/>
      <c r="AV21" s="1366"/>
      <c r="AW21" s="1366"/>
      <c r="AX21" s="1366"/>
      <c r="AY21" s="1366"/>
      <c r="AZ21" s="1366"/>
      <c r="BA21" s="1367"/>
      <c r="BB21" s="1334" t="s">
        <v>712</v>
      </c>
      <c r="BC21" s="1314"/>
      <c r="BD21" s="1314"/>
      <c r="BE21" s="1314"/>
      <c r="BF21" s="1314"/>
      <c r="BG21" s="1314"/>
      <c r="BH21" s="1314"/>
      <c r="BI21" s="1314"/>
      <c r="BJ21" s="1314"/>
      <c r="BK21" s="1314"/>
      <c r="BL21" s="1314"/>
      <c r="BM21" s="1319"/>
      <c r="BN21" s="1337"/>
      <c r="BO21" s="1338"/>
      <c r="BP21" s="1338"/>
      <c r="BQ21" s="1338"/>
      <c r="BR21" s="1338"/>
      <c r="BS21" s="1338"/>
      <c r="BT21" s="1338"/>
      <c r="BU21" s="1338"/>
      <c r="BV21" s="1338"/>
      <c r="BW21" s="1338"/>
      <c r="BX21" s="1314" t="s">
        <v>724</v>
      </c>
      <c r="BY21" s="1314"/>
      <c r="BZ21" s="1314"/>
      <c r="CA21" s="1374"/>
      <c r="CB21" s="1374"/>
      <c r="CC21" s="1374"/>
      <c r="CD21" s="1374"/>
      <c r="CE21" s="1374"/>
      <c r="CF21" s="1374"/>
      <c r="CG21" s="1374"/>
      <c r="CH21" s="1374"/>
      <c r="CI21" s="1374"/>
      <c r="CJ21" s="1374"/>
      <c r="CK21" s="1314" t="s">
        <v>723</v>
      </c>
      <c r="CL21" s="1314"/>
      <c r="CM21" s="1314"/>
      <c r="CN21" s="1358"/>
      <c r="CO21" s="1358"/>
      <c r="CP21" s="1358"/>
      <c r="CQ21" s="1358"/>
      <c r="CR21" s="1358"/>
      <c r="CS21" s="1358"/>
      <c r="CT21" s="1358"/>
      <c r="CU21" s="1358"/>
      <c r="CV21" s="1358"/>
      <c r="CW21" s="1359"/>
      <c r="CX21" s="519"/>
      <c r="CY21" s="518"/>
    </row>
    <row r="22" spans="1:105" ht="5.25" customHeight="1" x14ac:dyDescent="0.15">
      <c r="A22" s="516"/>
      <c r="B22" s="517"/>
      <c r="C22" s="517"/>
      <c r="D22" s="1323"/>
      <c r="E22" s="1323"/>
      <c r="F22" s="1323"/>
      <c r="G22" s="1323"/>
      <c r="H22" s="1323"/>
      <c r="I22" s="1323"/>
      <c r="J22" s="1323"/>
      <c r="K22" s="1323"/>
      <c r="L22" s="1323"/>
      <c r="M22" s="1323"/>
      <c r="N22" s="1323"/>
      <c r="O22" s="1323"/>
      <c r="P22" s="1368"/>
      <c r="Q22" s="1369"/>
      <c r="R22" s="1369"/>
      <c r="S22" s="1369"/>
      <c r="T22" s="1369"/>
      <c r="U22" s="1369"/>
      <c r="V22" s="1369"/>
      <c r="W22" s="1369"/>
      <c r="X22" s="1369"/>
      <c r="Y22" s="1369"/>
      <c r="Z22" s="1369"/>
      <c r="AA22" s="1369"/>
      <c r="AB22" s="1369"/>
      <c r="AC22" s="1369"/>
      <c r="AD22" s="1369"/>
      <c r="AE22" s="1369"/>
      <c r="AF22" s="1369"/>
      <c r="AG22" s="1369"/>
      <c r="AH22" s="1369"/>
      <c r="AI22" s="1369"/>
      <c r="AJ22" s="1369"/>
      <c r="AK22" s="1369"/>
      <c r="AL22" s="1369"/>
      <c r="AM22" s="1369"/>
      <c r="AN22" s="1369"/>
      <c r="AO22" s="1369"/>
      <c r="AP22" s="1369"/>
      <c r="AQ22" s="1369"/>
      <c r="AR22" s="1369"/>
      <c r="AS22" s="1369"/>
      <c r="AT22" s="1369"/>
      <c r="AU22" s="1369"/>
      <c r="AV22" s="1369"/>
      <c r="AW22" s="1369"/>
      <c r="AX22" s="1369"/>
      <c r="AY22" s="1369"/>
      <c r="AZ22" s="1369"/>
      <c r="BA22" s="1370"/>
      <c r="BB22" s="1335"/>
      <c r="BC22" s="1292"/>
      <c r="BD22" s="1292"/>
      <c r="BE22" s="1292"/>
      <c r="BF22" s="1292"/>
      <c r="BG22" s="1292"/>
      <c r="BH22" s="1292"/>
      <c r="BI22" s="1292"/>
      <c r="BJ22" s="1292"/>
      <c r="BK22" s="1292"/>
      <c r="BL22" s="1292"/>
      <c r="BM22" s="1320"/>
      <c r="BN22" s="1339"/>
      <c r="BO22" s="1340"/>
      <c r="BP22" s="1340"/>
      <c r="BQ22" s="1340"/>
      <c r="BR22" s="1340"/>
      <c r="BS22" s="1340"/>
      <c r="BT22" s="1340"/>
      <c r="BU22" s="1340"/>
      <c r="BV22" s="1340"/>
      <c r="BW22" s="1340"/>
      <c r="BX22" s="1292"/>
      <c r="BY22" s="1292"/>
      <c r="BZ22" s="1292"/>
      <c r="CA22" s="1375"/>
      <c r="CB22" s="1375"/>
      <c r="CC22" s="1375"/>
      <c r="CD22" s="1375"/>
      <c r="CE22" s="1375"/>
      <c r="CF22" s="1375"/>
      <c r="CG22" s="1375"/>
      <c r="CH22" s="1375"/>
      <c r="CI22" s="1375"/>
      <c r="CJ22" s="1375"/>
      <c r="CK22" s="1292"/>
      <c r="CL22" s="1292"/>
      <c r="CM22" s="1292"/>
      <c r="CN22" s="1360"/>
      <c r="CO22" s="1360"/>
      <c r="CP22" s="1360"/>
      <c r="CQ22" s="1360"/>
      <c r="CR22" s="1360"/>
      <c r="CS22" s="1360"/>
      <c r="CT22" s="1360"/>
      <c r="CU22" s="1360"/>
      <c r="CV22" s="1360"/>
      <c r="CW22" s="1361"/>
      <c r="CX22" s="519"/>
      <c r="CY22" s="518"/>
    </row>
    <row r="23" spans="1:105" ht="5.25" customHeight="1" x14ac:dyDescent="0.15">
      <c r="A23" s="516"/>
      <c r="B23" s="517"/>
      <c r="C23" s="517"/>
      <c r="D23" s="1323"/>
      <c r="E23" s="1323"/>
      <c r="F23" s="1323"/>
      <c r="G23" s="1323"/>
      <c r="H23" s="1323"/>
      <c r="I23" s="1323"/>
      <c r="J23" s="1323"/>
      <c r="K23" s="1323"/>
      <c r="L23" s="1323"/>
      <c r="M23" s="1323"/>
      <c r="N23" s="1323"/>
      <c r="O23" s="1323"/>
      <c r="P23" s="1368"/>
      <c r="Q23" s="1369"/>
      <c r="R23" s="1369"/>
      <c r="S23" s="1369"/>
      <c r="T23" s="1369"/>
      <c r="U23" s="1369"/>
      <c r="V23" s="1369"/>
      <c r="W23" s="1369"/>
      <c r="X23" s="1369"/>
      <c r="Y23" s="1369"/>
      <c r="Z23" s="1369"/>
      <c r="AA23" s="1369"/>
      <c r="AB23" s="1369"/>
      <c r="AC23" s="1369"/>
      <c r="AD23" s="1369"/>
      <c r="AE23" s="1369"/>
      <c r="AF23" s="1369"/>
      <c r="AG23" s="1369"/>
      <c r="AH23" s="1369"/>
      <c r="AI23" s="1369"/>
      <c r="AJ23" s="1369"/>
      <c r="AK23" s="1369"/>
      <c r="AL23" s="1369"/>
      <c r="AM23" s="1369"/>
      <c r="AN23" s="1369"/>
      <c r="AO23" s="1369"/>
      <c r="AP23" s="1369"/>
      <c r="AQ23" s="1369"/>
      <c r="AR23" s="1369"/>
      <c r="AS23" s="1369"/>
      <c r="AT23" s="1369"/>
      <c r="AU23" s="1369"/>
      <c r="AV23" s="1369"/>
      <c r="AW23" s="1369"/>
      <c r="AX23" s="1369"/>
      <c r="AY23" s="1369"/>
      <c r="AZ23" s="1369"/>
      <c r="BA23" s="1370"/>
      <c r="BB23" s="1335"/>
      <c r="BC23" s="1292"/>
      <c r="BD23" s="1292"/>
      <c r="BE23" s="1292"/>
      <c r="BF23" s="1292"/>
      <c r="BG23" s="1292"/>
      <c r="BH23" s="1292"/>
      <c r="BI23" s="1292"/>
      <c r="BJ23" s="1292"/>
      <c r="BK23" s="1292"/>
      <c r="BL23" s="1292"/>
      <c r="BM23" s="1320"/>
      <c r="BN23" s="1339"/>
      <c r="BO23" s="1340"/>
      <c r="BP23" s="1340"/>
      <c r="BQ23" s="1340"/>
      <c r="BR23" s="1340"/>
      <c r="BS23" s="1340"/>
      <c r="BT23" s="1340"/>
      <c r="BU23" s="1340"/>
      <c r="BV23" s="1340"/>
      <c r="BW23" s="1340"/>
      <c r="BX23" s="1292"/>
      <c r="BY23" s="1292"/>
      <c r="BZ23" s="1292"/>
      <c r="CA23" s="1375"/>
      <c r="CB23" s="1375"/>
      <c r="CC23" s="1375"/>
      <c r="CD23" s="1375"/>
      <c r="CE23" s="1375"/>
      <c r="CF23" s="1375"/>
      <c r="CG23" s="1375"/>
      <c r="CH23" s="1375"/>
      <c r="CI23" s="1375"/>
      <c r="CJ23" s="1375"/>
      <c r="CK23" s="1292"/>
      <c r="CL23" s="1292"/>
      <c r="CM23" s="1292"/>
      <c r="CN23" s="1360"/>
      <c r="CO23" s="1360"/>
      <c r="CP23" s="1360"/>
      <c r="CQ23" s="1360"/>
      <c r="CR23" s="1360"/>
      <c r="CS23" s="1360"/>
      <c r="CT23" s="1360"/>
      <c r="CU23" s="1360"/>
      <c r="CV23" s="1360"/>
      <c r="CW23" s="1361"/>
      <c r="CX23" s="519"/>
      <c r="CY23" s="518"/>
    </row>
    <row r="24" spans="1:105" ht="5.25" customHeight="1" x14ac:dyDescent="0.15">
      <c r="A24" s="516"/>
      <c r="B24" s="517"/>
      <c r="C24" s="517"/>
      <c r="D24" s="1324"/>
      <c r="E24" s="1324"/>
      <c r="F24" s="1324"/>
      <c r="G24" s="1324"/>
      <c r="H24" s="1324"/>
      <c r="I24" s="1324"/>
      <c r="J24" s="1324"/>
      <c r="K24" s="1324"/>
      <c r="L24" s="1324"/>
      <c r="M24" s="1324"/>
      <c r="N24" s="1324"/>
      <c r="O24" s="1324"/>
      <c r="P24" s="1371"/>
      <c r="Q24" s="1372"/>
      <c r="R24" s="1372"/>
      <c r="S24" s="1372"/>
      <c r="T24" s="1372"/>
      <c r="U24" s="1372"/>
      <c r="V24" s="1372"/>
      <c r="W24" s="1372"/>
      <c r="X24" s="1372"/>
      <c r="Y24" s="1372"/>
      <c r="Z24" s="1372"/>
      <c r="AA24" s="1372"/>
      <c r="AB24" s="1372"/>
      <c r="AC24" s="1372"/>
      <c r="AD24" s="1372"/>
      <c r="AE24" s="1372"/>
      <c r="AF24" s="1372"/>
      <c r="AG24" s="1372"/>
      <c r="AH24" s="1372"/>
      <c r="AI24" s="1372"/>
      <c r="AJ24" s="1372"/>
      <c r="AK24" s="1372"/>
      <c r="AL24" s="1372"/>
      <c r="AM24" s="1372"/>
      <c r="AN24" s="1372"/>
      <c r="AO24" s="1372"/>
      <c r="AP24" s="1372"/>
      <c r="AQ24" s="1372"/>
      <c r="AR24" s="1372"/>
      <c r="AS24" s="1372"/>
      <c r="AT24" s="1372"/>
      <c r="AU24" s="1372"/>
      <c r="AV24" s="1372"/>
      <c r="AW24" s="1372"/>
      <c r="AX24" s="1372"/>
      <c r="AY24" s="1372"/>
      <c r="AZ24" s="1372"/>
      <c r="BA24" s="1373"/>
      <c r="BB24" s="1336"/>
      <c r="BC24" s="1315"/>
      <c r="BD24" s="1315"/>
      <c r="BE24" s="1315"/>
      <c r="BF24" s="1315"/>
      <c r="BG24" s="1315"/>
      <c r="BH24" s="1315"/>
      <c r="BI24" s="1315"/>
      <c r="BJ24" s="1315"/>
      <c r="BK24" s="1315"/>
      <c r="BL24" s="1315"/>
      <c r="BM24" s="1321"/>
      <c r="BN24" s="1341"/>
      <c r="BO24" s="1342"/>
      <c r="BP24" s="1342"/>
      <c r="BQ24" s="1342"/>
      <c r="BR24" s="1342"/>
      <c r="BS24" s="1342"/>
      <c r="BT24" s="1342"/>
      <c r="BU24" s="1342"/>
      <c r="BV24" s="1342"/>
      <c r="BW24" s="1342"/>
      <c r="BX24" s="1315"/>
      <c r="BY24" s="1315"/>
      <c r="BZ24" s="1315"/>
      <c r="CA24" s="1376"/>
      <c r="CB24" s="1376"/>
      <c r="CC24" s="1376"/>
      <c r="CD24" s="1376"/>
      <c r="CE24" s="1376"/>
      <c r="CF24" s="1376"/>
      <c r="CG24" s="1376"/>
      <c r="CH24" s="1376"/>
      <c r="CI24" s="1376"/>
      <c r="CJ24" s="1376"/>
      <c r="CK24" s="1315"/>
      <c r="CL24" s="1315"/>
      <c r="CM24" s="1315"/>
      <c r="CN24" s="1362"/>
      <c r="CO24" s="1362"/>
      <c r="CP24" s="1362"/>
      <c r="CQ24" s="1362"/>
      <c r="CR24" s="1362"/>
      <c r="CS24" s="1362"/>
      <c r="CT24" s="1362"/>
      <c r="CU24" s="1362"/>
      <c r="CV24" s="1362"/>
      <c r="CW24" s="1363"/>
      <c r="CX24" s="519"/>
      <c r="CY24" s="518"/>
    </row>
    <row r="25" spans="1:105" ht="5.25" customHeight="1" x14ac:dyDescent="0.15">
      <c r="A25" s="516"/>
      <c r="B25" s="517"/>
      <c r="C25" s="517"/>
      <c r="D25" s="520"/>
      <c r="E25" s="520"/>
      <c r="F25" s="520"/>
      <c r="G25" s="520"/>
      <c r="H25" s="520"/>
      <c r="I25" s="520"/>
      <c r="J25" s="520"/>
      <c r="K25" s="520"/>
      <c r="L25" s="520"/>
      <c r="M25" s="520"/>
      <c r="N25" s="520"/>
      <c r="O25" s="520"/>
      <c r="P25" s="520"/>
      <c r="Q25" s="520"/>
      <c r="R25" s="520"/>
      <c r="S25" s="520"/>
      <c r="T25" s="520"/>
      <c r="U25" s="520"/>
      <c r="V25" s="520"/>
      <c r="W25" s="520"/>
      <c r="X25" s="520"/>
      <c r="Y25" s="520"/>
      <c r="Z25" s="520"/>
      <c r="AA25" s="520"/>
      <c r="AB25" s="520"/>
      <c r="AC25" s="520"/>
      <c r="AD25" s="520"/>
      <c r="AE25" s="520"/>
      <c r="AF25" s="520"/>
      <c r="AG25" s="520"/>
      <c r="AH25" s="520"/>
      <c r="AI25" s="520"/>
      <c r="AJ25" s="520"/>
      <c r="AK25" s="520"/>
      <c r="AL25" s="520"/>
      <c r="AM25" s="520"/>
      <c r="AN25" s="520"/>
      <c r="AO25" s="520"/>
      <c r="AP25" s="520"/>
      <c r="AQ25" s="520"/>
      <c r="AR25" s="520"/>
      <c r="AS25" s="520"/>
      <c r="AT25" s="520"/>
      <c r="AU25" s="520"/>
      <c r="AV25" s="520"/>
      <c r="AW25" s="520"/>
      <c r="AX25" s="520"/>
      <c r="AY25" s="520"/>
      <c r="AZ25" s="520"/>
      <c r="BA25" s="520"/>
      <c r="BB25" s="520"/>
      <c r="BC25" s="520"/>
      <c r="BD25" s="520"/>
      <c r="BE25" s="520"/>
      <c r="BF25" s="520"/>
      <c r="BG25" s="520"/>
      <c r="BH25" s="520"/>
      <c r="BI25" s="520"/>
      <c r="BJ25" s="520"/>
      <c r="BK25" s="520"/>
      <c r="BL25" s="520"/>
      <c r="BM25" s="520"/>
      <c r="BN25" s="520"/>
      <c r="BO25" s="520"/>
      <c r="BP25" s="520"/>
      <c r="BQ25" s="520"/>
      <c r="BR25" s="520"/>
      <c r="BS25" s="520"/>
      <c r="BT25" s="520"/>
      <c r="BU25" s="520"/>
      <c r="BV25" s="520"/>
      <c r="BW25" s="520"/>
      <c r="BX25" s="520"/>
      <c r="BY25" s="520"/>
      <c r="BZ25" s="521"/>
      <c r="CA25" s="521"/>
      <c r="CB25" s="521"/>
      <c r="CC25" s="521"/>
      <c r="CD25" s="521"/>
      <c r="CE25" s="521"/>
      <c r="CF25" s="521"/>
      <c r="CG25" s="520"/>
      <c r="CH25" s="520"/>
      <c r="CI25" s="520"/>
      <c r="CJ25" s="521"/>
      <c r="CK25" s="521"/>
      <c r="CL25" s="521"/>
      <c r="CM25" s="521"/>
      <c r="CN25" s="521"/>
      <c r="CO25" s="520"/>
      <c r="CP25" s="520"/>
      <c r="CQ25" s="520"/>
      <c r="CR25" s="520"/>
      <c r="CS25" s="521"/>
      <c r="CT25" s="521"/>
      <c r="CU25" s="521"/>
      <c r="CV25" s="521"/>
      <c r="CW25" s="521"/>
      <c r="CX25" s="522"/>
      <c r="CY25" s="523"/>
      <c r="CZ25" s="522"/>
      <c r="DA25" s="522"/>
    </row>
    <row r="26" spans="1:105" ht="5.25" customHeight="1" x14ac:dyDescent="0.15">
      <c r="A26" s="516"/>
      <c r="B26" s="517"/>
      <c r="C26" s="517"/>
      <c r="D26" s="520"/>
      <c r="E26" s="520"/>
      <c r="F26" s="1312" t="s">
        <v>713</v>
      </c>
      <c r="G26" s="1312"/>
      <c r="H26" s="1312"/>
      <c r="I26" s="1312"/>
      <c r="J26" s="1312"/>
      <c r="K26" s="1312"/>
      <c r="L26" s="1312"/>
      <c r="M26" s="1312"/>
      <c r="N26" s="1312"/>
      <c r="O26" s="1312"/>
      <c r="P26" s="1312"/>
      <c r="Q26" s="1312"/>
      <c r="R26" s="1312"/>
      <c r="S26" s="1312"/>
      <c r="T26" s="1312"/>
      <c r="U26" s="1312"/>
      <c r="V26" s="1312"/>
      <c r="W26" s="1312"/>
      <c r="X26" s="1312"/>
      <c r="Y26" s="1312"/>
      <c r="Z26" s="1312"/>
      <c r="AA26" s="1312"/>
      <c r="AB26" s="1312"/>
      <c r="AC26" s="1312"/>
      <c r="AD26" s="1312"/>
      <c r="AE26" s="1312"/>
      <c r="AF26" s="1312"/>
      <c r="AG26" s="1312"/>
      <c r="AH26" s="1312"/>
      <c r="AI26" s="1312"/>
      <c r="AJ26" s="1312"/>
      <c r="AK26" s="1312"/>
      <c r="AL26" s="1312"/>
      <c r="AM26" s="1312"/>
      <c r="AN26" s="1312"/>
      <c r="AO26" s="1312"/>
      <c r="AP26" s="1312"/>
      <c r="AQ26" s="1312"/>
      <c r="AR26" s="1312"/>
      <c r="AS26" s="1312"/>
      <c r="AT26" s="1312"/>
      <c r="AU26" s="1312"/>
      <c r="AV26" s="1312"/>
      <c r="AW26" s="1312"/>
      <c r="AX26" s="1312"/>
      <c r="AY26" s="1312"/>
      <c r="AZ26" s="1312"/>
      <c r="BA26" s="1312"/>
      <c r="BB26" s="1312"/>
      <c r="BC26" s="1312"/>
      <c r="BD26" s="1312"/>
      <c r="BE26" s="1312"/>
      <c r="BF26" s="520"/>
      <c r="BG26" s="520"/>
      <c r="BH26" s="520"/>
      <c r="BI26" s="520"/>
      <c r="BJ26" s="520"/>
      <c r="BK26" s="520"/>
      <c r="BL26" s="520"/>
      <c r="BM26" s="520"/>
      <c r="BN26" s="520"/>
      <c r="BO26" s="520"/>
      <c r="BP26" s="520"/>
      <c r="BQ26" s="520"/>
      <c r="BR26" s="520"/>
      <c r="BS26" s="520"/>
      <c r="BT26" s="520"/>
      <c r="BU26" s="520"/>
      <c r="BV26" s="520"/>
      <c r="BW26" s="520"/>
      <c r="BX26" s="520"/>
      <c r="BY26" s="520"/>
      <c r="BZ26" s="521"/>
      <c r="CA26" s="521"/>
      <c r="CB26" s="521"/>
      <c r="CC26" s="521"/>
      <c r="CD26" s="521"/>
      <c r="CE26" s="521"/>
      <c r="CF26" s="521"/>
      <c r="CG26" s="520"/>
      <c r="CH26" s="520"/>
      <c r="CI26" s="520"/>
      <c r="CJ26" s="521"/>
      <c r="CK26" s="521"/>
      <c r="CL26" s="521"/>
      <c r="CM26" s="521"/>
      <c r="CN26" s="521"/>
      <c r="CO26" s="520"/>
      <c r="CP26" s="520"/>
      <c r="CQ26" s="520"/>
      <c r="CR26" s="520"/>
      <c r="CS26" s="521"/>
      <c r="CT26" s="521"/>
      <c r="CU26" s="521"/>
      <c r="CV26" s="521"/>
      <c r="CW26" s="521"/>
      <c r="CX26" s="522"/>
      <c r="CY26" s="523"/>
      <c r="CZ26" s="522"/>
      <c r="DA26" s="522"/>
    </row>
    <row r="27" spans="1:105" ht="5.25" customHeight="1" x14ac:dyDescent="0.15">
      <c r="A27" s="516"/>
      <c r="B27" s="517"/>
      <c r="C27" s="517"/>
      <c r="D27" s="520"/>
      <c r="E27" s="520"/>
      <c r="F27" s="1312"/>
      <c r="G27" s="1312"/>
      <c r="H27" s="1312"/>
      <c r="I27" s="1312"/>
      <c r="J27" s="1312"/>
      <c r="K27" s="1312"/>
      <c r="L27" s="1312"/>
      <c r="M27" s="1312"/>
      <c r="N27" s="1312"/>
      <c r="O27" s="1312"/>
      <c r="P27" s="1312"/>
      <c r="Q27" s="1312"/>
      <c r="R27" s="1312"/>
      <c r="S27" s="1312"/>
      <c r="T27" s="1312"/>
      <c r="U27" s="1312"/>
      <c r="V27" s="1312"/>
      <c r="W27" s="1312"/>
      <c r="X27" s="1312"/>
      <c r="Y27" s="1312"/>
      <c r="Z27" s="1312"/>
      <c r="AA27" s="1312"/>
      <c r="AB27" s="1312"/>
      <c r="AC27" s="1312"/>
      <c r="AD27" s="1312"/>
      <c r="AE27" s="1312"/>
      <c r="AF27" s="1312"/>
      <c r="AG27" s="1312"/>
      <c r="AH27" s="1312"/>
      <c r="AI27" s="1312"/>
      <c r="AJ27" s="1312"/>
      <c r="AK27" s="1312"/>
      <c r="AL27" s="1312"/>
      <c r="AM27" s="1312"/>
      <c r="AN27" s="1312"/>
      <c r="AO27" s="1312"/>
      <c r="AP27" s="1312"/>
      <c r="AQ27" s="1312"/>
      <c r="AR27" s="1312"/>
      <c r="AS27" s="1312"/>
      <c r="AT27" s="1312"/>
      <c r="AU27" s="1312"/>
      <c r="AV27" s="1312"/>
      <c r="AW27" s="1312"/>
      <c r="AX27" s="1312"/>
      <c r="AY27" s="1312"/>
      <c r="AZ27" s="1312"/>
      <c r="BA27" s="1312"/>
      <c r="BB27" s="1312"/>
      <c r="BC27" s="1312"/>
      <c r="BD27" s="1312"/>
      <c r="BE27" s="1312"/>
      <c r="BF27" s="520"/>
      <c r="BG27" s="520"/>
      <c r="BH27" s="520"/>
      <c r="BI27" s="520"/>
      <c r="BJ27" s="520"/>
      <c r="BK27" s="520"/>
      <c r="BL27" s="520"/>
      <c r="BM27" s="520"/>
      <c r="BN27" s="520"/>
      <c r="BO27" s="520"/>
      <c r="BP27" s="520"/>
      <c r="BQ27" s="520"/>
      <c r="BR27" s="520"/>
      <c r="BS27" s="520"/>
      <c r="BT27" s="520"/>
      <c r="BU27" s="520"/>
      <c r="BV27" s="520"/>
      <c r="BW27" s="520"/>
      <c r="BX27" s="520"/>
      <c r="BY27" s="520"/>
      <c r="BZ27" s="521"/>
      <c r="CA27" s="521"/>
      <c r="CB27" s="521"/>
      <c r="CC27" s="521"/>
      <c r="CD27" s="521"/>
      <c r="CE27" s="521"/>
      <c r="CF27" s="521"/>
      <c r="CG27" s="520"/>
      <c r="CH27" s="520"/>
      <c r="CI27" s="520"/>
      <c r="CJ27" s="521"/>
      <c r="CK27" s="521"/>
      <c r="CL27" s="521"/>
      <c r="CM27" s="521"/>
      <c r="CN27" s="521"/>
      <c r="CO27" s="520"/>
      <c r="CP27" s="520"/>
      <c r="CQ27" s="520"/>
      <c r="CR27" s="520"/>
      <c r="CS27" s="521"/>
      <c r="CT27" s="521"/>
      <c r="CU27" s="521"/>
      <c r="CV27" s="521"/>
      <c r="CW27" s="521"/>
      <c r="CX27" s="522"/>
      <c r="CY27" s="523"/>
      <c r="CZ27" s="522"/>
      <c r="DA27" s="522"/>
    </row>
    <row r="28" spans="1:105" ht="5.25" customHeight="1" x14ac:dyDescent="0.15">
      <c r="A28" s="516"/>
      <c r="B28" s="517"/>
      <c r="C28" s="517"/>
      <c r="D28" s="520"/>
      <c r="E28" s="520"/>
      <c r="F28" s="1312"/>
      <c r="G28" s="1312"/>
      <c r="H28" s="1312"/>
      <c r="I28" s="1312"/>
      <c r="J28" s="1312"/>
      <c r="K28" s="1312"/>
      <c r="L28" s="1312"/>
      <c r="M28" s="1312"/>
      <c r="N28" s="1312"/>
      <c r="O28" s="1312"/>
      <c r="P28" s="1312"/>
      <c r="Q28" s="1312"/>
      <c r="R28" s="1312"/>
      <c r="S28" s="1312"/>
      <c r="T28" s="1312"/>
      <c r="U28" s="1312"/>
      <c r="V28" s="1312"/>
      <c r="W28" s="1312"/>
      <c r="X28" s="1312"/>
      <c r="Y28" s="1312"/>
      <c r="Z28" s="1312"/>
      <c r="AA28" s="1312"/>
      <c r="AB28" s="1312"/>
      <c r="AC28" s="1312"/>
      <c r="AD28" s="1312"/>
      <c r="AE28" s="1312"/>
      <c r="AF28" s="1312"/>
      <c r="AG28" s="1312"/>
      <c r="AH28" s="1312"/>
      <c r="AI28" s="1312"/>
      <c r="AJ28" s="1312"/>
      <c r="AK28" s="1312"/>
      <c r="AL28" s="1312"/>
      <c r="AM28" s="1312"/>
      <c r="AN28" s="1312"/>
      <c r="AO28" s="1312"/>
      <c r="AP28" s="1312"/>
      <c r="AQ28" s="1312"/>
      <c r="AR28" s="1312"/>
      <c r="AS28" s="1312"/>
      <c r="AT28" s="1312"/>
      <c r="AU28" s="1312"/>
      <c r="AV28" s="1312"/>
      <c r="AW28" s="1312"/>
      <c r="AX28" s="1312"/>
      <c r="AY28" s="1312"/>
      <c r="AZ28" s="1312"/>
      <c r="BA28" s="1312"/>
      <c r="BB28" s="1312"/>
      <c r="BC28" s="1312"/>
      <c r="BD28" s="1312"/>
      <c r="BE28" s="1312"/>
      <c r="BF28" s="520"/>
      <c r="BG28" s="520"/>
      <c r="BH28" s="520"/>
      <c r="BI28" s="520"/>
      <c r="BJ28" s="520"/>
      <c r="BK28" s="520"/>
      <c r="BL28" s="520"/>
      <c r="BM28" s="520"/>
      <c r="BN28" s="520"/>
      <c r="BO28" s="520"/>
      <c r="BP28" s="520"/>
      <c r="BQ28" s="520"/>
      <c r="BR28" s="520"/>
      <c r="BS28" s="520"/>
      <c r="BT28" s="520"/>
      <c r="BU28" s="520"/>
      <c r="BV28" s="520"/>
      <c r="BW28" s="520"/>
      <c r="BX28" s="520"/>
      <c r="BY28" s="520"/>
      <c r="BZ28" s="521"/>
      <c r="CA28" s="521"/>
      <c r="CB28" s="521"/>
      <c r="CC28" s="521"/>
      <c r="CD28" s="521"/>
      <c r="CE28" s="521"/>
      <c r="CF28" s="521"/>
      <c r="CG28" s="520"/>
      <c r="CH28" s="520"/>
      <c r="CI28" s="520"/>
      <c r="CJ28" s="521"/>
      <c r="CK28" s="521"/>
      <c r="CL28" s="521"/>
      <c r="CM28" s="521"/>
      <c r="CN28" s="521"/>
      <c r="CO28" s="520"/>
      <c r="CP28" s="520"/>
      <c r="CQ28" s="520"/>
      <c r="CR28" s="520"/>
      <c r="CS28" s="521"/>
      <c r="CT28" s="521"/>
      <c r="CU28" s="521"/>
      <c r="CV28" s="521"/>
      <c r="CW28" s="521"/>
      <c r="CX28" s="522"/>
      <c r="CY28" s="523"/>
      <c r="CZ28" s="522"/>
      <c r="DA28" s="522"/>
    </row>
    <row r="29" spans="1:105" ht="5.25" customHeight="1" x14ac:dyDescent="0.15">
      <c r="A29" s="516"/>
      <c r="B29" s="517"/>
      <c r="C29" s="517"/>
      <c r="D29" s="520"/>
      <c r="E29" s="520"/>
      <c r="F29" s="520"/>
      <c r="G29" s="520"/>
      <c r="H29" s="520"/>
      <c r="I29" s="520"/>
      <c r="J29" s="520"/>
      <c r="K29" s="520"/>
      <c r="L29" s="520"/>
      <c r="M29" s="520"/>
      <c r="N29" s="520"/>
      <c r="O29" s="520"/>
      <c r="P29" s="520"/>
      <c r="Q29" s="520"/>
      <c r="R29" s="520"/>
      <c r="S29" s="520"/>
      <c r="T29" s="520"/>
      <c r="U29" s="520"/>
      <c r="V29" s="520"/>
      <c r="W29" s="520"/>
      <c r="X29" s="520"/>
      <c r="Y29" s="520"/>
      <c r="Z29" s="520"/>
      <c r="AA29" s="520"/>
      <c r="AB29" s="520"/>
      <c r="AC29" s="520"/>
      <c r="AD29" s="520"/>
      <c r="AE29" s="520"/>
      <c r="AF29" s="520"/>
      <c r="AG29" s="520"/>
      <c r="AH29" s="520"/>
      <c r="AI29" s="520"/>
      <c r="AJ29" s="520"/>
      <c r="AK29" s="520"/>
      <c r="AL29" s="520"/>
      <c r="AM29" s="520"/>
      <c r="AN29" s="520"/>
      <c r="AO29" s="520"/>
      <c r="AP29" s="520"/>
      <c r="AQ29" s="520"/>
      <c r="AR29" s="520"/>
      <c r="AS29" s="520"/>
      <c r="AT29" s="520"/>
      <c r="AU29" s="520"/>
      <c r="AV29" s="520"/>
      <c r="AW29" s="520"/>
      <c r="AX29" s="520"/>
      <c r="AY29" s="520"/>
      <c r="AZ29" s="520"/>
      <c r="BA29" s="520"/>
      <c r="BB29" s="520"/>
      <c r="BC29" s="520"/>
      <c r="BD29" s="520"/>
      <c r="BE29" s="520"/>
      <c r="BF29" s="520"/>
      <c r="BG29" s="520"/>
      <c r="BH29" s="520"/>
      <c r="BI29" s="520"/>
      <c r="BJ29" s="520"/>
      <c r="BK29" s="520"/>
      <c r="BL29" s="520"/>
      <c r="BM29" s="520"/>
      <c r="BN29" s="520"/>
      <c r="BO29" s="520"/>
      <c r="BP29" s="520"/>
      <c r="BQ29" s="520"/>
      <c r="BR29" s="520"/>
      <c r="BS29" s="520"/>
      <c r="BT29" s="520"/>
      <c r="BU29" s="520"/>
      <c r="BV29" s="520"/>
      <c r="BW29" s="520"/>
      <c r="BX29" s="520"/>
      <c r="BY29" s="520"/>
      <c r="BZ29" s="521"/>
      <c r="CA29" s="521"/>
      <c r="CB29" s="521"/>
      <c r="CC29" s="521"/>
      <c r="CD29" s="521"/>
      <c r="CE29" s="521"/>
      <c r="CF29" s="521"/>
      <c r="CG29" s="520"/>
      <c r="CH29" s="520"/>
      <c r="CI29" s="520"/>
      <c r="CJ29" s="521"/>
      <c r="CK29" s="521"/>
      <c r="CL29" s="521"/>
      <c r="CM29" s="521"/>
      <c r="CN29" s="521"/>
      <c r="CO29" s="520"/>
      <c r="CP29" s="520"/>
      <c r="CQ29" s="520"/>
      <c r="CR29" s="520"/>
      <c r="CS29" s="521"/>
      <c r="CT29" s="521"/>
      <c r="CU29" s="521"/>
      <c r="CV29" s="521"/>
      <c r="CW29" s="521"/>
      <c r="CX29" s="522"/>
      <c r="CY29" s="523"/>
      <c r="CZ29" s="522"/>
      <c r="DA29" s="522"/>
    </row>
    <row r="30" spans="1:105" ht="5.25" customHeight="1" x14ac:dyDescent="0.15">
      <c r="A30" s="516"/>
      <c r="B30" s="517"/>
      <c r="C30" s="517"/>
      <c r="D30" s="1274" t="s">
        <v>737</v>
      </c>
      <c r="E30" s="1274"/>
      <c r="F30" s="1274"/>
      <c r="G30" s="1274"/>
      <c r="H30" s="1274"/>
      <c r="I30" s="1274"/>
      <c r="J30" s="1274"/>
      <c r="K30" s="1274"/>
      <c r="L30" s="1274"/>
      <c r="M30" s="1274"/>
      <c r="N30" s="1274"/>
      <c r="O30" s="1274"/>
      <c r="P30" s="1274"/>
      <c r="Q30" s="1274"/>
      <c r="R30" s="1274"/>
      <c r="S30" s="1274"/>
      <c r="T30" s="1274"/>
      <c r="U30" s="1274"/>
      <c r="V30" s="1274"/>
      <c r="W30" s="1274"/>
      <c r="X30" s="1274"/>
      <c r="Y30" s="1274"/>
      <c r="Z30" s="1274"/>
      <c r="AA30" s="1274"/>
      <c r="AB30" s="1274"/>
      <c r="AC30" s="1274"/>
      <c r="AD30" s="1274"/>
      <c r="AE30" s="1274"/>
      <c r="AF30" s="1274"/>
      <c r="AG30" s="1274"/>
      <c r="AH30" s="1274"/>
      <c r="AI30" s="1274"/>
      <c r="AJ30" s="1274"/>
      <c r="AK30" s="1274"/>
      <c r="AL30" s="1274"/>
      <c r="AM30" s="1274"/>
      <c r="AN30" s="1274"/>
      <c r="AO30" s="1274"/>
      <c r="AP30" s="1274"/>
      <c r="AQ30" s="1274"/>
      <c r="AR30" s="1274"/>
      <c r="AS30" s="1274"/>
      <c r="AT30" s="1274"/>
      <c r="AU30" s="1274"/>
      <c r="AV30" s="1274"/>
      <c r="AW30" s="1274"/>
      <c r="AX30" s="1274"/>
      <c r="AY30" s="1274"/>
      <c r="AZ30" s="1274"/>
      <c r="BA30" s="1274"/>
      <c r="BB30" s="1274"/>
      <c r="BC30" s="1274"/>
      <c r="BD30" s="1274"/>
      <c r="BE30" s="1274"/>
      <c r="BF30" s="1274"/>
      <c r="BG30" s="1274"/>
      <c r="BH30" s="1274"/>
      <c r="BI30" s="1274"/>
      <c r="BJ30" s="1274"/>
      <c r="BK30" s="1274"/>
      <c r="BL30" s="1274"/>
      <c r="BM30" s="1274"/>
      <c r="BN30" s="1274"/>
      <c r="BO30" s="1274"/>
      <c r="BP30" s="1274"/>
      <c r="BQ30" s="1274"/>
      <c r="BR30" s="1274"/>
      <c r="BS30" s="1274"/>
      <c r="BT30" s="1274"/>
      <c r="BU30" s="1274"/>
      <c r="BV30" s="1274"/>
      <c r="BW30" s="1274"/>
      <c r="BX30" s="1274"/>
      <c r="BY30" s="1274"/>
      <c r="BZ30" s="1274"/>
      <c r="CA30" s="1274"/>
      <c r="CB30" s="1274"/>
      <c r="CC30" s="1274"/>
      <c r="CD30" s="1274"/>
      <c r="CE30" s="1274"/>
      <c r="CF30" s="1274"/>
      <c r="CG30" s="1274"/>
      <c r="CH30" s="1274"/>
      <c r="CI30" s="1274"/>
      <c r="CJ30" s="1274"/>
      <c r="CK30" s="1274"/>
      <c r="CL30" s="1274"/>
      <c r="CM30" s="1274"/>
      <c r="CN30" s="1274"/>
      <c r="CO30" s="1274"/>
      <c r="CP30" s="1274"/>
      <c r="CQ30" s="1274"/>
      <c r="CR30" s="1274"/>
      <c r="CS30" s="1274"/>
      <c r="CT30" s="1274"/>
      <c r="CU30" s="1274"/>
      <c r="CV30" s="1274"/>
      <c r="CW30" s="1274"/>
      <c r="CX30" s="517"/>
      <c r="CY30" s="518"/>
    </row>
    <row r="31" spans="1:105" ht="5.25" customHeight="1" x14ac:dyDescent="0.15">
      <c r="A31" s="516"/>
      <c r="B31" s="517"/>
      <c r="C31" s="517"/>
      <c r="D31" s="1274"/>
      <c r="E31" s="1274"/>
      <c r="F31" s="1274"/>
      <c r="G31" s="1274"/>
      <c r="H31" s="1274"/>
      <c r="I31" s="1274"/>
      <c r="J31" s="1274"/>
      <c r="K31" s="1274"/>
      <c r="L31" s="1274"/>
      <c r="M31" s="1274"/>
      <c r="N31" s="1274"/>
      <c r="O31" s="1274"/>
      <c r="P31" s="1274"/>
      <c r="Q31" s="1274"/>
      <c r="R31" s="1274"/>
      <c r="S31" s="1274"/>
      <c r="T31" s="1274"/>
      <c r="U31" s="1274"/>
      <c r="V31" s="1274"/>
      <c r="W31" s="1274"/>
      <c r="X31" s="1274"/>
      <c r="Y31" s="1274"/>
      <c r="Z31" s="1274"/>
      <c r="AA31" s="1274"/>
      <c r="AB31" s="1274"/>
      <c r="AC31" s="1274"/>
      <c r="AD31" s="1274"/>
      <c r="AE31" s="1274"/>
      <c r="AF31" s="1274"/>
      <c r="AG31" s="1274"/>
      <c r="AH31" s="1274"/>
      <c r="AI31" s="1274"/>
      <c r="AJ31" s="1274"/>
      <c r="AK31" s="1274"/>
      <c r="AL31" s="1274"/>
      <c r="AM31" s="1274"/>
      <c r="AN31" s="1274"/>
      <c r="AO31" s="1274"/>
      <c r="AP31" s="1274"/>
      <c r="AQ31" s="1274"/>
      <c r="AR31" s="1274"/>
      <c r="AS31" s="1274"/>
      <c r="AT31" s="1274"/>
      <c r="AU31" s="1274"/>
      <c r="AV31" s="1274"/>
      <c r="AW31" s="1274"/>
      <c r="AX31" s="1274"/>
      <c r="AY31" s="1274"/>
      <c r="AZ31" s="1274"/>
      <c r="BA31" s="1274"/>
      <c r="BB31" s="1274"/>
      <c r="BC31" s="1274"/>
      <c r="BD31" s="1274"/>
      <c r="BE31" s="1274"/>
      <c r="BF31" s="1274"/>
      <c r="BG31" s="1274"/>
      <c r="BH31" s="1274"/>
      <c r="BI31" s="1274"/>
      <c r="BJ31" s="1274"/>
      <c r="BK31" s="1274"/>
      <c r="BL31" s="1274"/>
      <c r="BM31" s="1274"/>
      <c r="BN31" s="1274"/>
      <c r="BO31" s="1274"/>
      <c r="BP31" s="1274"/>
      <c r="BQ31" s="1274"/>
      <c r="BR31" s="1274"/>
      <c r="BS31" s="1274"/>
      <c r="BT31" s="1274"/>
      <c r="BU31" s="1274"/>
      <c r="BV31" s="1274"/>
      <c r="BW31" s="1274"/>
      <c r="BX31" s="1274"/>
      <c r="BY31" s="1274"/>
      <c r="BZ31" s="1274"/>
      <c r="CA31" s="1274"/>
      <c r="CB31" s="1274"/>
      <c r="CC31" s="1274"/>
      <c r="CD31" s="1274"/>
      <c r="CE31" s="1274"/>
      <c r="CF31" s="1274"/>
      <c r="CG31" s="1274"/>
      <c r="CH31" s="1274"/>
      <c r="CI31" s="1274"/>
      <c r="CJ31" s="1274"/>
      <c r="CK31" s="1274"/>
      <c r="CL31" s="1274"/>
      <c r="CM31" s="1274"/>
      <c r="CN31" s="1274"/>
      <c r="CO31" s="1274"/>
      <c r="CP31" s="1274"/>
      <c r="CQ31" s="1274"/>
      <c r="CR31" s="1274"/>
      <c r="CS31" s="1274"/>
      <c r="CT31" s="1274"/>
      <c r="CU31" s="1274"/>
      <c r="CV31" s="1274"/>
      <c r="CW31" s="1274"/>
      <c r="CX31" s="517"/>
      <c r="CY31" s="518"/>
    </row>
    <row r="32" spans="1:105" ht="5.25" customHeight="1" x14ac:dyDescent="0.15">
      <c r="A32" s="516"/>
      <c r="B32" s="517"/>
      <c r="C32" s="517"/>
      <c r="D32" s="1274"/>
      <c r="E32" s="1274"/>
      <c r="F32" s="1274"/>
      <c r="G32" s="1274"/>
      <c r="H32" s="1274"/>
      <c r="I32" s="1274"/>
      <c r="J32" s="1274"/>
      <c r="K32" s="1274"/>
      <c r="L32" s="1274"/>
      <c r="M32" s="1274"/>
      <c r="N32" s="1274"/>
      <c r="O32" s="1274"/>
      <c r="P32" s="1274"/>
      <c r="Q32" s="1274"/>
      <c r="R32" s="1274"/>
      <c r="S32" s="1274"/>
      <c r="T32" s="1274"/>
      <c r="U32" s="1274"/>
      <c r="V32" s="1274"/>
      <c r="W32" s="1274"/>
      <c r="X32" s="1274"/>
      <c r="Y32" s="1274"/>
      <c r="Z32" s="1274"/>
      <c r="AA32" s="1274"/>
      <c r="AB32" s="1274"/>
      <c r="AC32" s="1274"/>
      <c r="AD32" s="1274"/>
      <c r="AE32" s="1274"/>
      <c r="AF32" s="1274"/>
      <c r="AG32" s="1274"/>
      <c r="AH32" s="1274"/>
      <c r="AI32" s="1274"/>
      <c r="AJ32" s="1274"/>
      <c r="AK32" s="1274"/>
      <c r="AL32" s="1274"/>
      <c r="AM32" s="1274"/>
      <c r="AN32" s="1274"/>
      <c r="AO32" s="1274"/>
      <c r="AP32" s="1274"/>
      <c r="AQ32" s="1274"/>
      <c r="AR32" s="1274"/>
      <c r="AS32" s="1274"/>
      <c r="AT32" s="1274"/>
      <c r="AU32" s="1274"/>
      <c r="AV32" s="1274"/>
      <c r="AW32" s="1274"/>
      <c r="AX32" s="1274"/>
      <c r="AY32" s="1274"/>
      <c r="AZ32" s="1274"/>
      <c r="BA32" s="1274"/>
      <c r="BB32" s="1274"/>
      <c r="BC32" s="1274"/>
      <c r="BD32" s="1274"/>
      <c r="BE32" s="1274"/>
      <c r="BF32" s="1274"/>
      <c r="BG32" s="1274"/>
      <c r="BH32" s="1274"/>
      <c r="BI32" s="1274"/>
      <c r="BJ32" s="1274"/>
      <c r="BK32" s="1274"/>
      <c r="BL32" s="1274"/>
      <c r="BM32" s="1274"/>
      <c r="BN32" s="1274"/>
      <c r="BO32" s="1274"/>
      <c r="BP32" s="1274"/>
      <c r="BQ32" s="1274"/>
      <c r="BR32" s="1274"/>
      <c r="BS32" s="1274"/>
      <c r="BT32" s="1274"/>
      <c r="BU32" s="1274"/>
      <c r="BV32" s="1274"/>
      <c r="BW32" s="1274"/>
      <c r="BX32" s="1274"/>
      <c r="BY32" s="1274"/>
      <c r="BZ32" s="1274"/>
      <c r="CA32" s="1274"/>
      <c r="CB32" s="1274"/>
      <c r="CC32" s="1274"/>
      <c r="CD32" s="1274"/>
      <c r="CE32" s="1274"/>
      <c r="CF32" s="1274"/>
      <c r="CG32" s="1274"/>
      <c r="CH32" s="1274"/>
      <c r="CI32" s="1274"/>
      <c r="CJ32" s="1274"/>
      <c r="CK32" s="1274"/>
      <c r="CL32" s="1274"/>
      <c r="CM32" s="1274"/>
      <c r="CN32" s="1274"/>
      <c r="CO32" s="1274"/>
      <c r="CP32" s="1274"/>
      <c r="CQ32" s="1274"/>
      <c r="CR32" s="1274"/>
      <c r="CS32" s="1274"/>
      <c r="CT32" s="1274"/>
      <c r="CU32" s="1274"/>
      <c r="CV32" s="1274"/>
      <c r="CW32" s="1274"/>
      <c r="CX32" s="517"/>
      <c r="CY32" s="518"/>
    </row>
    <row r="33" spans="1:115" ht="5.25" customHeight="1" thickBot="1" x14ac:dyDescent="0.2">
      <c r="A33" s="516"/>
      <c r="B33" s="517"/>
      <c r="C33" s="517"/>
      <c r="D33" s="499"/>
      <c r="E33" s="499"/>
      <c r="F33" s="499"/>
      <c r="G33" s="500"/>
      <c r="H33" s="500"/>
      <c r="I33" s="500"/>
      <c r="J33" s="500"/>
      <c r="K33" s="500"/>
      <c r="L33" s="500"/>
      <c r="M33" s="500"/>
      <c r="N33" s="500"/>
      <c r="O33" s="500"/>
      <c r="P33" s="500"/>
      <c r="Q33" s="500"/>
      <c r="R33" s="500"/>
      <c r="S33" s="500"/>
      <c r="T33" s="500"/>
      <c r="U33" s="500"/>
      <c r="V33" s="500"/>
      <c r="W33" s="500"/>
      <c r="X33" s="500"/>
      <c r="Y33" s="500"/>
      <c r="Z33" s="500"/>
      <c r="AA33" s="500"/>
      <c r="AB33" s="500"/>
      <c r="AC33" s="500"/>
      <c r="AD33" s="500"/>
      <c r="AE33" s="500"/>
      <c r="AF33" s="500"/>
      <c r="AG33" s="500"/>
      <c r="AH33" s="500"/>
      <c r="AI33" s="500"/>
      <c r="AJ33" s="500"/>
      <c r="AK33" s="500"/>
      <c r="AL33" s="500"/>
      <c r="AM33" s="500"/>
      <c r="AN33" s="500"/>
      <c r="AO33" s="500"/>
      <c r="AP33" s="500"/>
      <c r="AQ33" s="500"/>
      <c r="AR33" s="500"/>
      <c r="AS33" s="500"/>
      <c r="AT33" s="500"/>
      <c r="AU33" s="500"/>
      <c r="AV33" s="500"/>
      <c r="AW33" s="500"/>
      <c r="AX33" s="500"/>
      <c r="AY33" s="500"/>
      <c r="AZ33" s="500"/>
      <c r="BA33" s="500"/>
      <c r="BB33" s="500"/>
      <c r="BC33" s="500"/>
      <c r="BD33" s="500"/>
      <c r="BE33" s="500"/>
      <c r="BF33" s="500"/>
      <c r="BG33" s="500"/>
      <c r="BH33" s="500"/>
      <c r="BI33" s="517"/>
      <c r="BJ33" s="517"/>
      <c r="BK33" s="517"/>
      <c r="BL33" s="517"/>
      <c r="BM33" s="517"/>
      <c r="BN33" s="517"/>
      <c r="BO33" s="517"/>
      <c r="BP33" s="517"/>
      <c r="BQ33" s="517"/>
      <c r="BR33" s="517"/>
      <c r="BS33" s="517"/>
      <c r="BT33" s="517"/>
      <c r="BU33" s="517"/>
      <c r="BV33" s="517"/>
      <c r="BW33" s="517"/>
      <c r="BX33" s="517"/>
      <c r="BY33" s="517"/>
      <c r="BZ33" s="517"/>
      <c r="CA33" s="517"/>
      <c r="CB33" s="517"/>
      <c r="CC33" s="517"/>
      <c r="CD33" s="517"/>
      <c r="CE33" s="517"/>
      <c r="CF33" s="517"/>
      <c r="CG33" s="517"/>
      <c r="CH33" s="517"/>
      <c r="CI33" s="517"/>
      <c r="CJ33" s="517"/>
      <c r="CK33" s="517"/>
      <c r="CL33" s="517"/>
      <c r="CM33" s="517"/>
      <c r="CN33" s="517"/>
      <c r="CO33" s="517"/>
      <c r="CP33" s="517"/>
      <c r="CQ33" s="517"/>
      <c r="CR33" s="517"/>
      <c r="CS33" s="517"/>
      <c r="CT33" s="517"/>
      <c r="CU33" s="517"/>
      <c r="CV33" s="517"/>
      <c r="CW33" s="517"/>
      <c r="CX33" s="517"/>
      <c r="CY33" s="518"/>
    </row>
    <row r="34" spans="1:115" ht="5.25" customHeight="1" x14ac:dyDescent="0.15">
      <c r="A34" s="516"/>
      <c r="B34" s="517"/>
      <c r="C34" s="517"/>
      <c r="D34" s="499"/>
      <c r="E34" s="499"/>
      <c r="F34" s="499"/>
      <c r="G34" s="1364" t="s">
        <v>714</v>
      </c>
      <c r="H34" s="1364"/>
      <c r="I34" s="1364"/>
      <c r="J34" s="1364"/>
      <c r="K34" s="1364"/>
      <c r="L34" s="1364"/>
      <c r="M34" s="1364"/>
      <c r="N34" s="1364"/>
      <c r="O34" s="1364"/>
      <c r="P34" s="1364"/>
      <c r="Q34" s="1364"/>
      <c r="R34" s="1364"/>
      <c r="S34" s="1364"/>
      <c r="T34" s="1364"/>
      <c r="U34" s="1364"/>
      <c r="V34" s="1364"/>
      <c r="W34" s="1364"/>
      <c r="X34" s="1364"/>
      <c r="Y34" s="1364"/>
      <c r="Z34" s="1364"/>
      <c r="AA34" s="1364"/>
      <c r="AB34" s="1364"/>
      <c r="AC34" s="1364"/>
      <c r="AD34" s="1364"/>
      <c r="AE34" s="1364"/>
      <c r="AF34" s="1364"/>
      <c r="AG34" s="1364"/>
      <c r="AH34" s="1364"/>
      <c r="AI34" s="1364"/>
      <c r="AJ34" s="1364"/>
      <c r="AK34" s="1364"/>
      <c r="AL34" s="1364"/>
      <c r="AM34" s="1364"/>
      <c r="AN34" s="1364"/>
      <c r="AO34" s="1364"/>
      <c r="AP34" s="1364"/>
      <c r="AQ34" s="1364"/>
      <c r="AR34" s="1364"/>
      <c r="AS34" s="1364"/>
      <c r="AT34" s="1364"/>
      <c r="AU34" s="1364"/>
      <c r="AV34" s="1364"/>
      <c r="AW34" s="1364"/>
      <c r="AX34" s="1364"/>
      <c r="AY34" s="1364"/>
      <c r="AZ34" s="1364"/>
      <c r="BA34" s="1364"/>
      <c r="BB34" s="1364"/>
      <c r="BC34" s="1364"/>
      <c r="BD34" s="1364"/>
      <c r="BE34" s="1364"/>
      <c r="BF34" s="1364"/>
      <c r="BG34" s="1364"/>
      <c r="BH34" s="1364"/>
      <c r="BI34" s="1364"/>
      <c r="BJ34" s="1364"/>
      <c r="BK34" s="1364"/>
      <c r="BL34" s="1364"/>
      <c r="BM34" s="1364"/>
      <c r="BN34" s="1364"/>
      <c r="BO34" s="1364"/>
      <c r="BP34" s="1364"/>
      <c r="BQ34" s="1364"/>
      <c r="BR34" s="1364"/>
      <c r="BS34" s="1364"/>
      <c r="BT34" s="1364"/>
      <c r="BU34" s="500"/>
      <c r="BV34" s="499"/>
      <c r="BW34" s="1287" t="s">
        <v>715</v>
      </c>
      <c r="BX34" s="1287"/>
      <c r="BY34" s="1287"/>
      <c r="BZ34" s="1287"/>
      <c r="CA34" s="1287"/>
      <c r="CB34" s="1287"/>
      <c r="CC34" s="1287"/>
      <c r="CD34" s="1287"/>
      <c r="CE34" s="1287"/>
      <c r="CF34" s="1298"/>
      <c r="CG34" s="1299"/>
      <c r="CH34" s="1300"/>
      <c r="CI34" s="1300"/>
      <c r="CJ34" s="1301"/>
      <c r="CK34" s="517"/>
      <c r="CL34" s="517"/>
      <c r="CM34" s="517"/>
      <c r="CN34" s="522"/>
      <c r="CO34" s="522"/>
      <c r="CP34" s="522"/>
      <c r="CQ34" s="522"/>
      <c r="CR34" s="522"/>
      <c r="CS34" s="522"/>
      <c r="CT34" s="522"/>
      <c r="CU34" s="522"/>
      <c r="CV34" s="522"/>
      <c r="CW34" s="522"/>
      <c r="CX34" s="522"/>
      <c r="CY34" s="523"/>
      <c r="CZ34" s="524"/>
      <c r="DA34" s="524"/>
      <c r="DB34" s="524"/>
      <c r="DC34" s="524"/>
      <c r="DD34" s="524"/>
      <c r="DE34" s="524"/>
      <c r="DF34" s="524"/>
      <c r="DG34" s="524"/>
      <c r="DH34" s="524"/>
      <c r="DI34" s="524"/>
      <c r="DJ34" s="524"/>
      <c r="DK34" s="524"/>
    </row>
    <row r="35" spans="1:115" ht="5.25" customHeight="1" x14ac:dyDescent="0.15">
      <c r="A35" s="516"/>
      <c r="B35" s="517"/>
      <c r="C35" s="517"/>
      <c r="D35" s="499"/>
      <c r="E35" s="499"/>
      <c r="F35" s="499"/>
      <c r="G35" s="1364"/>
      <c r="H35" s="1364"/>
      <c r="I35" s="1364"/>
      <c r="J35" s="1364"/>
      <c r="K35" s="1364"/>
      <c r="L35" s="1364"/>
      <c r="M35" s="1364"/>
      <c r="N35" s="1364"/>
      <c r="O35" s="1364"/>
      <c r="P35" s="1364"/>
      <c r="Q35" s="1364"/>
      <c r="R35" s="1364"/>
      <c r="S35" s="1364"/>
      <c r="T35" s="1364"/>
      <c r="U35" s="1364"/>
      <c r="V35" s="1364"/>
      <c r="W35" s="1364"/>
      <c r="X35" s="1364"/>
      <c r="Y35" s="1364"/>
      <c r="Z35" s="1364"/>
      <c r="AA35" s="1364"/>
      <c r="AB35" s="1364"/>
      <c r="AC35" s="1364"/>
      <c r="AD35" s="1364"/>
      <c r="AE35" s="1364"/>
      <c r="AF35" s="1364"/>
      <c r="AG35" s="1364"/>
      <c r="AH35" s="1364"/>
      <c r="AI35" s="1364"/>
      <c r="AJ35" s="1364"/>
      <c r="AK35" s="1364"/>
      <c r="AL35" s="1364"/>
      <c r="AM35" s="1364"/>
      <c r="AN35" s="1364"/>
      <c r="AO35" s="1364"/>
      <c r="AP35" s="1364"/>
      <c r="AQ35" s="1364"/>
      <c r="AR35" s="1364"/>
      <c r="AS35" s="1364"/>
      <c r="AT35" s="1364"/>
      <c r="AU35" s="1364"/>
      <c r="AV35" s="1364"/>
      <c r="AW35" s="1364"/>
      <c r="AX35" s="1364"/>
      <c r="AY35" s="1364"/>
      <c r="AZ35" s="1364"/>
      <c r="BA35" s="1364"/>
      <c r="BB35" s="1364"/>
      <c r="BC35" s="1364"/>
      <c r="BD35" s="1364"/>
      <c r="BE35" s="1364"/>
      <c r="BF35" s="1364"/>
      <c r="BG35" s="1364"/>
      <c r="BH35" s="1364"/>
      <c r="BI35" s="1364"/>
      <c r="BJ35" s="1364"/>
      <c r="BK35" s="1364"/>
      <c r="BL35" s="1364"/>
      <c r="BM35" s="1364"/>
      <c r="BN35" s="1364"/>
      <c r="BO35" s="1364"/>
      <c r="BP35" s="1364"/>
      <c r="BQ35" s="1364"/>
      <c r="BR35" s="1364"/>
      <c r="BS35" s="1364"/>
      <c r="BT35" s="1364"/>
      <c r="BU35" s="500"/>
      <c r="BV35" s="499"/>
      <c r="BW35" s="1287"/>
      <c r="BX35" s="1287"/>
      <c r="BY35" s="1287"/>
      <c r="BZ35" s="1287"/>
      <c r="CA35" s="1287"/>
      <c r="CB35" s="1287"/>
      <c r="CC35" s="1287"/>
      <c r="CD35" s="1287"/>
      <c r="CE35" s="1287"/>
      <c r="CF35" s="1298"/>
      <c r="CG35" s="1302"/>
      <c r="CH35" s="1292"/>
      <c r="CI35" s="1292"/>
      <c r="CJ35" s="1303"/>
      <c r="CK35" s="517"/>
      <c r="CL35" s="517"/>
      <c r="CM35" s="517"/>
      <c r="CN35" s="522"/>
      <c r="CO35" s="522"/>
      <c r="CP35" s="522"/>
      <c r="CQ35" s="522"/>
      <c r="CR35" s="522"/>
      <c r="CS35" s="522"/>
      <c r="CT35" s="522"/>
      <c r="CU35" s="522"/>
      <c r="CV35" s="522"/>
      <c r="CW35" s="522"/>
      <c r="CX35" s="522"/>
      <c r="CY35" s="523"/>
      <c r="CZ35" s="524"/>
      <c r="DA35" s="524"/>
      <c r="DB35" s="524"/>
      <c r="DC35" s="524"/>
      <c r="DD35" s="524"/>
      <c r="DE35" s="524"/>
      <c r="DF35" s="524"/>
      <c r="DG35" s="524"/>
      <c r="DH35" s="524"/>
      <c r="DI35" s="524"/>
      <c r="DJ35" s="524"/>
      <c r="DK35" s="524"/>
    </row>
    <row r="36" spans="1:115" ht="5.25" customHeight="1" thickBot="1" x14ac:dyDescent="0.2">
      <c r="A36" s="516"/>
      <c r="B36" s="517"/>
      <c r="C36" s="517"/>
      <c r="D36" s="517"/>
      <c r="E36" s="517"/>
      <c r="F36" s="517"/>
      <c r="G36" s="1364"/>
      <c r="H36" s="1364"/>
      <c r="I36" s="1364"/>
      <c r="J36" s="1364"/>
      <c r="K36" s="1364"/>
      <c r="L36" s="1364"/>
      <c r="M36" s="1364"/>
      <c r="N36" s="1364"/>
      <c r="O36" s="1364"/>
      <c r="P36" s="1364"/>
      <c r="Q36" s="1364"/>
      <c r="R36" s="1364"/>
      <c r="S36" s="1364"/>
      <c r="T36" s="1364"/>
      <c r="U36" s="1364"/>
      <c r="V36" s="1364"/>
      <c r="W36" s="1364"/>
      <c r="X36" s="1364"/>
      <c r="Y36" s="1364"/>
      <c r="Z36" s="1364"/>
      <c r="AA36" s="1364"/>
      <c r="AB36" s="1364"/>
      <c r="AC36" s="1364"/>
      <c r="AD36" s="1364"/>
      <c r="AE36" s="1364"/>
      <c r="AF36" s="1364"/>
      <c r="AG36" s="1364"/>
      <c r="AH36" s="1364"/>
      <c r="AI36" s="1364"/>
      <c r="AJ36" s="1364"/>
      <c r="AK36" s="1364"/>
      <c r="AL36" s="1364"/>
      <c r="AM36" s="1364"/>
      <c r="AN36" s="1364"/>
      <c r="AO36" s="1364"/>
      <c r="AP36" s="1364"/>
      <c r="AQ36" s="1364"/>
      <c r="AR36" s="1364"/>
      <c r="AS36" s="1364"/>
      <c r="AT36" s="1364"/>
      <c r="AU36" s="1364"/>
      <c r="AV36" s="1364"/>
      <c r="AW36" s="1364"/>
      <c r="AX36" s="1364"/>
      <c r="AY36" s="1364"/>
      <c r="AZ36" s="1364"/>
      <c r="BA36" s="1364"/>
      <c r="BB36" s="1364"/>
      <c r="BC36" s="1364"/>
      <c r="BD36" s="1364"/>
      <c r="BE36" s="1364"/>
      <c r="BF36" s="1364"/>
      <c r="BG36" s="1364"/>
      <c r="BH36" s="1364"/>
      <c r="BI36" s="1364"/>
      <c r="BJ36" s="1364"/>
      <c r="BK36" s="1364"/>
      <c r="BL36" s="1364"/>
      <c r="BM36" s="1364"/>
      <c r="BN36" s="1364"/>
      <c r="BO36" s="1364"/>
      <c r="BP36" s="1364"/>
      <c r="BQ36" s="1364"/>
      <c r="BR36" s="1364"/>
      <c r="BS36" s="1364"/>
      <c r="BT36" s="1364"/>
      <c r="BU36" s="500"/>
      <c r="BV36" s="499"/>
      <c r="BW36" s="1287"/>
      <c r="BX36" s="1287"/>
      <c r="BY36" s="1287"/>
      <c r="BZ36" s="1287"/>
      <c r="CA36" s="1287"/>
      <c r="CB36" s="1287"/>
      <c r="CC36" s="1287"/>
      <c r="CD36" s="1287"/>
      <c r="CE36" s="1287"/>
      <c r="CF36" s="1298"/>
      <c r="CG36" s="1304"/>
      <c r="CH36" s="1305"/>
      <c r="CI36" s="1305"/>
      <c r="CJ36" s="1306"/>
      <c r="CK36" s="517"/>
      <c r="CL36" s="517"/>
      <c r="CM36" s="517"/>
      <c r="CN36" s="522"/>
      <c r="CO36" s="522"/>
      <c r="CP36" s="522"/>
      <c r="CQ36" s="522"/>
      <c r="CR36" s="522"/>
      <c r="CS36" s="522"/>
      <c r="CT36" s="522"/>
      <c r="CU36" s="522"/>
      <c r="CV36" s="522"/>
      <c r="CW36" s="522"/>
      <c r="CX36" s="522"/>
      <c r="CY36" s="523"/>
      <c r="CZ36" s="524"/>
      <c r="DA36" s="524"/>
      <c r="DB36" s="524"/>
      <c r="DC36" s="524"/>
      <c r="DD36" s="524"/>
      <c r="DE36" s="524"/>
      <c r="DF36" s="524"/>
      <c r="DG36" s="524"/>
      <c r="DH36" s="524"/>
      <c r="DI36" s="524"/>
      <c r="DJ36" s="524"/>
      <c r="DK36" s="524"/>
    </row>
    <row r="37" spans="1:115" ht="5.25" customHeight="1" thickBot="1" x14ac:dyDescent="0.2">
      <c r="A37" s="516"/>
      <c r="B37" s="517"/>
      <c r="C37" s="517"/>
      <c r="D37" s="517"/>
      <c r="E37" s="517"/>
      <c r="F37" s="517"/>
      <c r="G37" s="499"/>
      <c r="H37" s="499"/>
      <c r="I37" s="499"/>
      <c r="J37" s="499"/>
      <c r="K37" s="499"/>
      <c r="L37" s="499"/>
      <c r="M37" s="499"/>
      <c r="N37" s="499"/>
      <c r="O37" s="499"/>
      <c r="P37" s="499"/>
      <c r="Q37" s="499"/>
      <c r="R37" s="499"/>
      <c r="S37" s="499"/>
      <c r="T37" s="499"/>
      <c r="U37" s="499"/>
      <c r="V37" s="499"/>
      <c r="W37" s="499"/>
      <c r="X37" s="499"/>
      <c r="Y37" s="499"/>
      <c r="Z37" s="499"/>
      <c r="AA37" s="499"/>
      <c r="AB37" s="499"/>
      <c r="AC37" s="499"/>
      <c r="AD37" s="499"/>
      <c r="AE37" s="499"/>
      <c r="AF37" s="499"/>
      <c r="AG37" s="499"/>
      <c r="AH37" s="499"/>
      <c r="AI37" s="499"/>
      <c r="AJ37" s="499"/>
      <c r="AK37" s="499"/>
      <c r="AL37" s="499"/>
      <c r="AM37" s="499"/>
      <c r="AN37" s="499"/>
      <c r="AO37" s="499"/>
      <c r="AP37" s="499"/>
      <c r="AQ37" s="499"/>
      <c r="AR37" s="499"/>
      <c r="AS37" s="499"/>
      <c r="AT37" s="499"/>
      <c r="AU37" s="499"/>
      <c r="AV37" s="499"/>
      <c r="AW37" s="499"/>
      <c r="AX37" s="499"/>
      <c r="AY37" s="499"/>
      <c r="AZ37" s="499"/>
      <c r="BA37" s="499"/>
      <c r="BB37" s="499"/>
      <c r="BC37" s="499"/>
      <c r="BD37" s="499"/>
      <c r="BE37" s="499"/>
      <c r="BF37" s="499"/>
      <c r="BG37" s="499"/>
      <c r="BH37" s="499"/>
      <c r="BI37" s="499"/>
      <c r="BJ37" s="499"/>
      <c r="BK37" s="499"/>
      <c r="BL37" s="500"/>
      <c r="BM37" s="500"/>
      <c r="BN37" s="500"/>
      <c r="BO37" s="500"/>
      <c r="BP37" s="500"/>
      <c r="BQ37" s="500"/>
      <c r="BR37" s="500"/>
      <c r="BS37" s="500"/>
      <c r="BT37" s="500"/>
      <c r="BU37" s="500"/>
      <c r="BV37" s="517"/>
      <c r="BW37" s="520"/>
      <c r="BX37" s="520"/>
      <c r="BY37" s="520"/>
      <c r="BZ37" s="520"/>
      <c r="CA37" s="517"/>
      <c r="CB37" s="517"/>
      <c r="CC37" s="517"/>
      <c r="CD37" s="520"/>
      <c r="CE37" s="520"/>
      <c r="CF37" s="520"/>
      <c r="CG37" s="520"/>
      <c r="CH37" s="520"/>
      <c r="CI37" s="520"/>
      <c r="CJ37" s="520"/>
      <c r="CK37" s="520"/>
      <c r="CL37" s="520"/>
      <c r="CM37" s="520"/>
      <c r="CN37" s="520"/>
      <c r="CO37" s="520"/>
      <c r="CP37" s="520"/>
      <c r="CQ37" s="520"/>
      <c r="CR37" s="520"/>
      <c r="CS37" s="520"/>
      <c r="CT37" s="520"/>
      <c r="CU37" s="520"/>
      <c r="CV37" s="520"/>
      <c r="CW37" s="520"/>
      <c r="CX37" s="520"/>
      <c r="CY37" s="525"/>
      <c r="CZ37" s="526"/>
      <c r="DA37" s="526"/>
    </row>
    <row r="38" spans="1:115" ht="5.25" customHeight="1" x14ac:dyDescent="0.15">
      <c r="A38" s="516"/>
      <c r="B38" s="517"/>
      <c r="C38" s="517"/>
      <c r="D38" s="517"/>
      <c r="E38" s="517"/>
      <c r="F38" s="517"/>
      <c r="G38" s="1364" t="s">
        <v>716</v>
      </c>
      <c r="H38" s="1364"/>
      <c r="I38" s="1364"/>
      <c r="J38" s="1364"/>
      <c r="K38" s="1364"/>
      <c r="L38" s="1364"/>
      <c r="M38" s="1364"/>
      <c r="N38" s="1364"/>
      <c r="O38" s="1364"/>
      <c r="P38" s="1364"/>
      <c r="Q38" s="1364"/>
      <c r="R38" s="1364"/>
      <c r="S38" s="1364"/>
      <c r="T38" s="1364"/>
      <c r="U38" s="1364"/>
      <c r="V38" s="1364"/>
      <c r="W38" s="1364"/>
      <c r="X38" s="1364"/>
      <c r="Y38" s="1364"/>
      <c r="Z38" s="1364"/>
      <c r="AA38" s="1364"/>
      <c r="AB38" s="1364"/>
      <c r="AC38" s="1364"/>
      <c r="AD38" s="1364"/>
      <c r="AE38" s="1364"/>
      <c r="AF38" s="1364"/>
      <c r="AG38" s="1364"/>
      <c r="AH38" s="1364"/>
      <c r="AI38" s="1364"/>
      <c r="AJ38" s="1364"/>
      <c r="AK38" s="1364"/>
      <c r="AL38" s="1364"/>
      <c r="AM38" s="1364"/>
      <c r="AN38" s="1364"/>
      <c r="AO38" s="1364"/>
      <c r="AP38" s="1364"/>
      <c r="AQ38" s="1364"/>
      <c r="AR38" s="1364"/>
      <c r="AS38" s="1364"/>
      <c r="AT38" s="1364"/>
      <c r="AU38" s="1364"/>
      <c r="AV38" s="1364"/>
      <c r="AW38" s="1364"/>
      <c r="AX38" s="1364"/>
      <c r="AY38" s="1364"/>
      <c r="AZ38" s="1364"/>
      <c r="BA38" s="1364"/>
      <c r="BB38" s="500"/>
      <c r="BC38" s="500"/>
      <c r="BD38" s="500"/>
      <c r="BE38" s="500"/>
      <c r="BF38" s="500"/>
      <c r="BG38" s="500"/>
      <c r="BH38" s="500"/>
      <c r="BI38" s="500"/>
      <c r="BJ38" s="500"/>
      <c r="BK38" s="500"/>
      <c r="BL38" s="500"/>
      <c r="BM38" s="500"/>
      <c r="BN38" s="500"/>
      <c r="BO38" s="500"/>
      <c r="BP38" s="500"/>
      <c r="BQ38" s="500"/>
      <c r="BR38" s="500"/>
      <c r="BS38" s="500"/>
      <c r="BT38" s="500"/>
      <c r="BU38" s="500"/>
      <c r="BV38" s="500"/>
      <c r="BW38" s="1287" t="s">
        <v>715</v>
      </c>
      <c r="BX38" s="1287"/>
      <c r="BY38" s="1287"/>
      <c r="BZ38" s="1287"/>
      <c r="CA38" s="1287"/>
      <c r="CB38" s="1287"/>
      <c r="CC38" s="1287"/>
      <c r="CD38" s="1287"/>
      <c r="CE38" s="1287"/>
      <c r="CF38" s="1298"/>
      <c r="CG38" s="1299"/>
      <c r="CH38" s="1300"/>
      <c r="CI38" s="1300"/>
      <c r="CJ38" s="1301"/>
      <c r="CK38" s="517"/>
      <c r="CL38" s="517"/>
      <c r="CM38" s="517"/>
      <c r="CN38" s="522"/>
      <c r="CO38" s="522"/>
      <c r="CP38" s="522"/>
      <c r="CQ38" s="522"/>
      <c r="CR38" s="522"/>
      <c r="CS38" s="522"/>
      <c r="CT38" s="522"/>
      <c r="CU38" s="522"/>
      <c r="CV38" s="522"/>
      <c r="CW38" s="522"/>
      <c r="CX38" s="522"/>
      <c r="CY38" s="523"/>
      <c r="CZ38" s="524"/>
      <c r="DA38" s="524"/>
      <c r="DB38" s="524"/>
      <c r="DC38" s="524"/>
      <c r="DD38" s="524"/>
      <c r="DE38" s="524"/>
      <c r="DF38" s="524"/>
      <c r="DG38" s="524"/>
      <c r="DH38" s="524"/>
      <c r="DI38" s="524"/>
      <c r="DJ38" s="524"/>
      <c r="DK38" s="524"/>
    </row>
    <row r="39" spans="1:115" ht="5.25" customHeight="1" x14ac:dyDescent="0.15">
      <c r="A39" s="516"/>
      <c r="B39" s="517"/>
      <c r="C39" s="517"/>
      <c r="D39" s="517"/>
      <c r="E39" s="517"/>
      <c r="F39" s="517"/>
      <c r="G39" s="1364"/>
      <c r="H39" s="1364"/>
      <c r="I39" s="1364"/>
      <c r="J39" s="1364"/>
      <c r="K39" s="1364"/>
      <c r="L39" s="1364"/>
      <c r="M39" s="1364"/>
      <c r="N39" s="1364"/>
      <c r="O39" s="1364"/>
      <c r="P39" s="1364"/>
      <c r="Q39" s="1364"/>
      <c r="R39" s="1364"/>
      <c r="S39" s="1364"/>
      <c r="T39" s="1364"/>
      <c r="U39" s="1364"/>
      <c r="V39" s="1364"/>
      <c r="W39" s="1364"/>
      <c r="X39" s="1364"/>
      <c r="Y39" s="1364"/>
      <c r="Z39" s="1364"/>
      <c r="AA39" s="1364"/>
      <c r="AB39" s="1364"/>
      <c r="AC39" s="1364"/>
      <c r="AD39" s="1364"/>
      <c r="AE39" s="1364"/>
      <c r="AF39" s="1364"/>
      <c r="AG39" s="1364"/>
      <c r="AH39" s="1364"/>
      <c r="AI39" s="1364"/>
      <c r="AJ39" s="1364"/>
      <c r="AK39" s="1364"/>
      <c r="AL39" s="1364"/>
      <c r="AM39" s="1364"/>
      <c r="AN39" s="1364"/>
      <c r="AO39" s="1364"/>
      <c r="AP39" s="1364"/>
      <c r="AQ39" s="1364"/>
      <c r="AR39" s="1364"/>
      <c r="AS39" s="1364"/>
      <c r="AT39" s="1364"/>
      <c r="AU39" s="1364"/>
      <c r="AV39" s="1364"/>
      <c r="AW39" s="1364"/>
      <c r="AX39" s="1364"/>
      <c r="AY39" s="1364"/>
      <c r="AZ39" s="1364"/>
      <c r="BA39" s="1364"/>
      <c r="BB39" s="500"/>
      <c r="BC39" s="500"/>
      <c r="BD39" s="500"/>
      <c r="BE39" s="500"/>
      <c r="BF39" s="500"/>
      <c r="BG39" s="500"/>
      <c r="BH39" s="500"/>
      <c r="BI39" s="500"/>
      <c r="BJ39" s="500"/>
      <c r="BK39" s="500"/>
      <c r="BL39" s="500"/>
      <c r="BM39" s="500"/>
      <c r="BN39" s="500"/>
      <c r="BO39" s="500"/>
      <c r="BP39" s="500"/>
      <c r="BQ39" s="500"/>
      <c r="BR39" s="500"/>
      <c r="BS39" s="500"/>
      <c r="BT39" s="500"/>
      <c r="BU39" s="500"/>
      <c r="BV39" s="500"/>
      <c r="BW39" s="1287"/>
      <c r="BX39" s="1287"/>
      <c r="BY39" s="1287"/>
      <c r="BZ39" s="1287"/>
      <c r="CA39" s="1287"/>
      <c r="CB39" s="1287"/>
      <c r="CC39" s="1287"/>
      <c r="CD39" s="1287"/>
      <c r="CE39" s="1287"/>
      <c r="CF39" s="1298"/>
      <c r="CG39" s="1302"/>
      <c r="CH39" s="1292"/>
      <c r="CI39" s="1292"/>
      <c r="CJ39" s="1303"/>
      <c r="CK39" s="517"/>
      <c r="CL39" s="517"/>
      <c r="CM39" s="517"/>
      <c r="CN39" s="522"/>
      <c r="CO39" s="522"/>
      <c r="CP39" s="522"/>
      <c r="CQ39" s="522"/>
      <c r="CR39" s="522"/>
      <c r="CS39" s="522"/>
      <c r="CT39" s="522"/>
      <c r="CU39" s="522"/>
      <c r="CV39" s="522"/>
      <c r="CW39" s="522"/>
      <c r="CX39" s="522"/>
      <c r="CY39" s="523"/>
      <c r="CZ39" s="524"/>
      <c r="DA39" s="524"/>
      <c r="DB39" s="524"/>
      <c r="DC39" s="524"/>
      <c r="DD39" s="524"/>
      <c r="DE39" s="524"/>
      <c r="DF39" s="524"/>
      <c r="DG39" s="524"/>
      <c r="DH39" s="524"/>
      <c r="DI39" s="524"/>
      <c r="DJ39" s="524"/>
      <c r="DK39" s="524"/>
    </row>
    <row r="40" spans="1:115" ht="5.25" customHeight="1" thickBot="1" x14ac:dyDescent="0.2">
      <c r="A40" s="516"/>
      <c r="B40" s="517"/>
      <c r="C40" s="517"/>
      <c r="D40" s="517"/>
      <c r="E40" s="517"/>
      <c r="F40" s="517"/>
      <c r="G40" s="1364"/>
      <c r="H40" s="1364"/>
      <c r="I40" s="1364"/>
      <c r="J40" s="1364"/>
      <c r="K40" s="1364"/>
      <c r="L40" s="1364"/>
      <c r="M40" s="1364"/>
      <c r="N40" s="1364"/>
      <c r="O40" s="1364"/>
      <c r="P40" s="1364"/>
      <c r="Q40" s="1364"/>
      <c r="R40" s="1364"/>
      <c r="S40" s="1364"/>
      <c r="T40" s="1364"/>
      <c r="U40" s="1364"/>
      <c r="V40" s="1364"/>
      <c r="W40" s="1364"/>
      <c r="X40" s="1364"/>
      <c r="Y40" s="1364"/>
      <c r="Z40" s="1364"/>
      <c r="AA40" s="1364"/>
      <c r="AB40" s="1364"/>
      <c r="AC40" s="1364"/>
      <c r="AD40" s="1364"/>
      <c r="AE40" s="1364"/>
      <c r="AF40" s="1364"/>
      <c r="AG40" s="1364"/>
      <c r="AH40" s="1364"/>
      <c r="AI40" s="1364"/>
      <c r="AJ40" s="1364"/>
      <c r="AK40" s="1364"/>
      <c r="AL40" s="1364"/>
      <c r="AM40" s="1364"/>
      <c r="AN40" s="1364"/>
      <c r="AO40" s="1364"/>
      <c r="AP40" s="1364"/>
      <c r="AQ40" s="1364"/>
      <c r="AR40" s="1364"/>
      <c r="AS40" s="1364"/>
      <c r="AT40" s="1364"/>
      <c r="AU40" s="1364"/>
      <c r="AV40" s="1364"/>
      <c r="AW40" s="1364"/>
      <c r="AX40" s="1364"/>
      <c r="AY40" s="1364"/>
      <c r="AZ40" s="1364"/>
      <c r="BA40" s="1364"/>
      <c r="BB40" s="500"/>
      <c r="BC40" s="500"/>
      <c r="BD40" s="500"/>
      <c r="BE40" s="500"/>
      <c r="BF40" s="500"/>
      <c r="BG40" s="500"/>
      <c r="BH40" s="500"/>
      <c r="BI40" s="500"/>
      <c r="BJ40" s="500"/>
      <c r="BK40" s="500"/>
      <c r="BL40" s="500"/>
      <c r="BM40" s="500"/>
      <c r="BN40" s="500"/>
      <c r="BO40" s="500"/>
      <c r="BP40" s="500"/>
      <c r="BQ40" s="500"/>
      <c r="BR40" s="500"/>
      <c r="BS40" s="500"/>
      <c r="BT40" s="500"/>
      <c r="BU40" s="500"/>
      <c r="BV40" s="500"/>
      <c r="BW40" s="1287"/>
      <c r="BX40" s="1287"/>
      <c r="BY40" s="1287"/>
      <c r="BZ40" s="1287"/>
      <c r="CA40" s="1287"/>
      <c r="CB40" s="1287"/>
      <c r="CC40" s="1287"/>
      <c r="CD40" s="1287"/>
      <c r="CE40" s="1287"/>
      <c r="CF40" s="1298"/>
      <c r="CG40" s="1304"/>
      <c r="CH40" s="1305"/>
      <c r="CI40" s="1305"/>
      <c r="CJ40" s="1306"/>
      <c r="CK40" s="517"/>
      <c r="CL40" s="517"/>
      <c r="CM40" s="517"/>
      <c r="CN40" s="522"/>
      <c r="CO40" s="522"/>
      <c r="CP40" s="522"/>
      <c r="CQ40" s="522"/>
      <c r="CR40" s="522"/>
      <c r="CS40" s="522"/>
      <c r="CT40" s="522"/>
      <c r="CU40" s="522"/>
      <c r="CV40" s="522"/>
      <c r="CW40" s="522"/>
      <c r="CX40" s="522"/>
      <c r="CY40" s="523"/>
      <c r="CZ40" s="524"/>
      <c r="DA40" s="524"/>
      <c r="DB40" s="524"/>
      <c r="DC40" s="524"/>
      <c r="DD40" s="524"/>
      <c r="DE40" s="524"/>
      <c r="DF40" s="524"/>
      <c r="DG40" s="524"/>
      <c r="DH40" s="524"/>
      <c r="DI40" s="524"/>
      <c r="DJ40" s="524"/>
      <c r="DK40" s="524"/>
    </row>
    <row r="41" spans="1:115" ht="5.25" customHeight="1" x14ac:dyDescent="0.15">
      <c r="A41" s="516"/>
      <c r="B41" s="517"/>
      <c r="C41" s="517"/>
      <c r="D41" s="517"/>
      <c r="E41" s="517"/>
      <c r="F41" s="517"/>
      <c r="G41" s="500"/>
      <c r="H41" s="500"/>
      <c r="I41" s="500"/>
      <c r="J41" s="500"/>
      <c r="K41" s="500"/>
      <c r="L41" s="500"/>
      <c r="M41" s="500"/>
      <c r="N41" s="500"/>
      <c r="O41" s="500"/>
      <c r="P41" s="500"/>
      <c r="Q41" s="500"/>
      <c r="R41" s="500"/>
      <c r="S41" s="500"/>
      <c r="T41" s="500"/>
      <c r="U41" s="500"/>
      <c r="V41" s="500"/>
      <c r="W41" s="500"/>
      <c r="X41" s="500"/>
      <c r="Y41" s="500"/>
      <c r="Z41" s="500"/>
      <c r="AA41" s="500"/>
      <c r="AB41" s="500"/>
      <c r="AC41" s="500"/>
      <c r="AD41" s="500"/>
      <c r="AE41" s="500"/>
      <c r="AF41" s="500"/>
      <c r="AG41" s="500"/>
      <c r="AH41" s="500"/>
      <c r="AI41" s="500"/>
      <c r="AJ41" s="500"/>
      <c r="AK41" s="500"/>
      <c r="AL41" s="500"/>
      <c r="AM41" s="500"/>
      <c r="AN41" s="500"/>
      <c r="AO41" s="500"/>
      <c r="AP41" s="500"/>
      <c r="AQ41" s="500"/>
      <c r="AR41" s="500"/>
      <c r="AS41" s="500"/>
      <c r="AT41" s="500"/>
      <c r="AU41" s="500"/>
      <c r="AV41" s="500"/>
      <c r="AW41" s="500"/>
      <c r="AX41" s="500"/>
      <c r="AY41" s="500"/>
      <c r="AZ41" s="500"/>
      <c r="BA41" s="500"/>
      <c r="BB41" s="500"/>
      <c r="BC41" s="500"/>
      <c r="BD41" s="500"/>
      <c r="BE41" s="500"/>
      <c r="BF41" s="500"/>
      <c r="BG41" s="500"/>
      <c r="BH41" s="500"/>
      <c r="BI41" s="500"/>
      <c r="BJ41" s="500"/>
      <c r="BK41" s="500"/>
      <c r="BL41" s="500"/>
      <c r="BM41" s="500"/>
      <c r="BN41" s="500"/>
      <c r="BO41" s="500"/>
      <c r="BP41" s="500"/>
      <c r="BQ41" s="500"/>
      <c r="BR41" s="500"/>
      <c r="BS41" s="500"/>
      <c r="BT41" s="500"/>
      <c r="BU41" s="500"/>
      <c r="BV41" s="500"/>
      <c r="BW41" s="501"/>
      <c r="BX41" s="501"/>
      <c r="BY41" s="501"/>
      <c r="BZ41" s="501"/>
      <c r="CA41" s="501"/>
      <c r="CB41" s="501"/>
      <c r="CC41" s="501"/>
      <c r="CD41" s="501"/>
      <c r="CE41" s="501"/>
      <c r="CF41" s="501"/>
      <c r="CG41" s="520"/>
      <c r="CH41" s="520"/>
      <c r="CI41" s="520"/>
      <c r="CJ41" s="520"/>
      <c r="CK41" s="517"/>
      <c r="CL41" s="517"/>
      <c r="CM41" s="517"/>
      <c r="CN41" s="522"/>
      <c r="CO41" s="522"/>
      <c r="CP41" s="522"/>
      <c r="CQ41" s="522"/>
      <c r="CR41" s="522"/>
      <c r="CS41" s="522"/>
      <c r="CT41" s="522"/>
      <c r="CU41" s="522"/>
      <c r="CV41" s="522"/>
      <c r="CW41" s="522"/>
      <c r="CX41" s="522"/>
      <c r="CY41" s="523"/>
      <c r="CZ41" s="524"/>
      <c r="DA41" s="524"/>
      <c r="DB41" s="524"/>
      <c r="DC41" s="524"/>
      <c r="DD41" s="524"/>
      <c r="DE41" s="524"/>
      <c r="DF41" s="524"/>
      <c r="DG41" s="524"/>
      <c r="DH41" s="524"/>
      <c r="DI41" s="524"/>
      <c r="DJ41" s="524"/>
      <c r="DK41" s="524"/>
    </row>
    <row r="42" spans="1:115" ht="5.25" customHeight="1" x14ac:dyDescent="0.15">
      <c r="A42" s="516"/>
      <c r="B42" s="517"/>
      <c r="C42" s="517"/>
      <c r="D42" s="517"/>
      <c r="E42" s="517"/>
      <c r="F42" s="517"/>
      <c r="G42" s="517"/>
      <c r="H42" s="517"/>
      <c r="I42" s="517"/>
      <c r="J42" s="517"/>
      <c r="K42" s="517"/>
      <c r="L42" s="517"/>
      <c r="M42" s="517"/>
      <c r="N42" s="517"/>
      <c r="O42" s="517"/>
      <c r="P42" s="517"/>
      <c r="Q42" s="517"/>
      <c r="R42" s="517"/>
      <c r="S42" s="517"/>
      <c r="T42" s="517"/>
      <c r="U42" s="517"/>
      <c r="V42" s="517"/>
      <c r="W42" s="517"/>
      <c r="X42" s="517"/>
      <c r="Y42" s="517"/>
      <c r="Z42" s="517"/>
      <c r="AA42" s="517"/>
      <c r="AB42" s="517"/>
      <c r="AC42" s="517"/>
      <c r="AD42" s="517"/>
      <c r="AE42" s="517"/>
      <c r="AF42" s="517"/>
      <c r="AG42" s="517"/>
      <c r="AH42" s="517"/>
      <c r="AI42" s="517"/>
      <c r="AJ42" s="517"/>
      <c r="AK42" s="517"/>
      <c r="AL42" s="517"/>
      <c r="AM42" s="517"/>
      <c r="AN42" s="517"/>
      <c r="AO42" s="517"/>
      <c r="AP42" s="517"/>
      <c r="AQ42" s="517"/>
      <c r="AR42" s="517"/>
      <c r="AS42" s="517"/>
      <c r="AT42" s="517"/>
      <c r="AU42" s="517"/>
      <c r="AV42" s="517"/>
      <c r="AW42" s="517"/>
      <c r="AX42" s="517"/>
      <c r="AY42" s="517"/>
      <c r="AZ42" s="517"/>
      <c r="BA42" s="517"/>
      <c r="BB42" s="517"/>
      <c r="BC42" s="517"/>
      <c r="BD42" s="517"/>
      <c r="BE42" s="517"/>
      <c r="BF42" s="517"/>
      <c r="BG42" s="517"/>
      <c r="BH42" s="517"/>
      <c r="BI42" s="517"/>
      <c r="BJ42" s="517"/>
      <c r="BK42" s="517"/>
      <c r="BL42" s="517"/>
      <c r="BM42" s="517"/>
      <c r="BN42" s="517"/>
      <c r="BO42" s="517"/>
      <c r="BP42" s="517"/>
      <c r="BQ42" s="517"/>
      <c r="BR42" s="517"/>
      <c r="BS42" s="517"/>
      <c r="BT42" s="517"/>
      <c r="BU42" s="517"/>
      <c r="BV42" s="517"/>
      <c r="BW42" s="517"/>
      <c r="BX42" s="517"/>
      <c r="BY42" s="517"/>
      <c r="BZ42" s="517"/>
      <c r="CA42" s="517"/>
      <c r="CB42" s="517"/>
      <c r="CC42" s="517"/>
      <c r="CD42" s="517"/>
      <c r="CE42" s="517"/>
      <c r="CF42" s="517"/>
      <c r="CG42" s="517"/>
      <c r="CH42" s="517"/>
      <c r="CI42" s="517"/>
      <c r="CJ42" s="517"/>
      <c r="CK42" s="517"/>
      <c r="CL42" s="517"/>
      <c r="CM42" s="517"/>
      <c r="CN42" s="517"/>
      <c r="CO42" s="517"/>
      <c r="CP42" s="517"/>
      <c r="CQ42" s="517"/>
      <c r="CR42" s="517"/>
      <c r="CS42" s="517"/>
      <c r="CT42" s="517"/>
      <c r="CU42" s="517"/>
      <c r="CV42" s="517"/>
      <c r="CW42" s="517"/>
      <c r="CX42" s="517"/>
      <c r="CY42" s="518"/>
    </row>
    <row r="43" spans="1:115" ht="5.25" customHeight="1" x14ac:dyDescent="0.15">
      <c r="A43" s="516"/>
      <c r="B43" s="517"/>
      <c r="C43" s="517"/>
      <c r="D43" s="1274" t="s">
        <v>738</v>
      </c>
      <c r="E43" s="1274"/>
      <c r="F43" s="1274"/>
      <c r="G43" s="1274"/>
      <c r="H43" s="1274"/>
      <c r="I43" s="1274"/>
      <c r="J43" s="1274"/>
      <c r="K43" s="1274"/>
      <c r="L43" s="1274"/>
      <c r="M43" s="1274"/>
      <c r="N43" s="1274"/>
      <c r="O43" s="1274"/>
      <c r="P43" s="1274"/>
      <c r="Q43" s="1274"/>
      <c r="R43" s="1274"/>
      <c r="S43" s="1274"/>
      <c r="T43" s="1274"/>
      <c r="U43" s="1274"/>
      <c r="V43" s="1274"/>
      <c r="W43" s="1274"/>
      <c r="X43" s="1274"/>
      <c r="Y43" s="1274"/>
      <c r="Z43" s="1274"/>
      <c r="AA43" s="1274"/>
      <c r="AB43" s="1274"/>
      <c r="AC43" s="1274"/>
      <c r="AD43" s="1274"/>
      <c r="AE43" s="1274"/>
      <c r="AF43" s="1274"/>
      <c r="AG43" s="1274"/>
      <c r="AH43" s="1274"/>
      <c r="AI43" s="1274"/>
      <c r="AJ43" s="1274"/>
      <c r="AK43" s="1274"/>
      <c r="AL43" s="1274"/>
      <c r="AM43" s="1274"/>
      <c r="AN43" s="1274"/>
      <c r="AO43" s="1274"/>
      <c r="AP43" s="1274"/>
      <c r="AQ43" s="1274"/>
      <c r="AR43" s="1274"/>
      <c r="AS43" s="1274"/>
      <c r="AT43" s="1274"/>
      <c r="AU43" s="1274"/>
      <c r="AV43" s="1274"/>
      <c r="AW43" s="1274"/>
      <c r="AX43" s="1274"/>
      <c r="AY43" s="1274"/>
      <c r="AZ43" s="1274"/>
      <c r="BA43" s="1274"/>
      <c r="BB43" s="1274"/>
      <c r="BC43" s="1274"/>
      <c r="BD43" s="1274"/>
      <c r="BE43" s="1274"/>
      <c r="BF43" s="1274"/>
      <c r="BG43" s="1274"/>
      <c r="BH43" s="1274"/>
      <c r="BI43" s="1274"/>
      <c r="BJ43" s="1274"/>
      <c r="BK43" s="1274"/>
      <c r="BL43" s="1274"/>
      <c r="BM43" s="1274"/>
      <c r="BN43" s="1274"/>
      <c r="BO43" s="1274"/>
      <c r="BP43" s="1274"/>
      <c r="BQ43" s="1274"/>
      <c r="BR43" s="1274"/>
      <c r="BS43" s="1274"/>
      <c r="BT43" s="1274"/>
      <c r="BU43" s="1274"/>
      <c r="BV43" s="1274"/>
      <c r="BW43" s="1274"/>
      <c r="BX43" s="1274"/>
      <c r="BY43" s="1274"/>
      <c r="BZ43" s="1274"/>
      <c r="CA43" s="1274"/>
      <c r="CB43" s="499"/>
      <c r="CC43" s="499"/>
      <c r="CD43" s="499"/>
      <c r="CE43" s="499"/>
      <c r="CF43" s="499"/>
      <c r="CG43" s="499"/>
      <c r="CH43" s="499"/>
      <c r="CI43" s="499"/>
      <c r="CJ43" s="499"/>
      <c r="CK43" s="499"/>
      <c r="CL43" s="499"/>
      <c r="CM43" s="499"/>
      <c r="CN43" s="499"/>
      <c r="CO43" s="499"/>
      <c r="CP43" s="499"/>
      <c r="CQ43" s="499"/>
      <c r="CR43" s="517"/>
      <c r="CS43" s="517"/>
      <c r="CT43" s="517"/>
      <c r="CU43" s="517"/>
      <c r="CV43" s="517"/>
      <c r="CW43" s="517"/>
      <c r="CX43" s="517"/>
      <c r="CY43" s="518"/>
    </row>
    <row r="44" spans="1:115" ht="5.25" customHeight="1" x14ac:dyDescent="0.15">
      <c r="A44" s="516"/>
      <c r="B44" s="517"/>
      <c r="C44" s="517"/>
      <c r="D44" s="1274"/>
      <c r="E44" s="1274"/>
      <c r="F44" s="1274"/>
      <c r="G44" s="1274"/>
      <c r="H44" s="1274"/>
      <c r="I44" s="1274"/>
      <c r="J44" s="1274"/>
      <c r="K44" s="1274"/>
      <c r="L44" s="1274"/>
      <c r="M44" s="1274"/>
      <c r="N44" s="1274"/>
      <c r="O44" s="1274"/>
      <c r="P44" s="1274"/>
      <c r="Q44" s="1274"/>
      <c r="R44" s="1274"/>
      <c r="S44" s="1274"/>
      <c r="T44" s="1274"/>
      <c r="U44" s="1274"/>
      <c r="V44" s="1274"/>
      <c r="W44" s="1274"/>
      <c r="X44" s="1274"/>
      <c r="Y44" s="1274"/>
      <c r="Z44" s="1274"/>
      <c r="AA44" s="1274"/>
      <c r="AB44" s="1274"/>
      <c r="AC44" s="1274"/>
      <c r="AD44" s="1274"/>
      <c r="AE44" s="1274"/>
      <c r="AF44" s="1274"/>
      <c r="AG44" s="1274"/>
      <c r="AH44" s="1274"/>
      <c r="AI44" s="1274"/>
      <c r="AJ44" s="1274"/>
      <c r="AK44" s="1274"/>
      <c r="AL44" s="1274"/>
      <c r="AM44" s="1274"/>
      <c r="AN44" s="1274"/>
      <c r="AO44" s="1274"/>
      <c r="AP44" s="1274"/>
      <c r="AQ44" s="1274"/>
      <c r="AR44" s="1274"/>
      <c r="AS44" s="1274"/>
      <c r="AT44" s="1274"/>
      <c r="AU44" s="1274"/>
      <c r="AV44" s="1274"/>
      <c r="AW44" s="1274"/>
      <c r="AX44" s="1274"/>
      <c r="AY44" s="1274"/>
      <c r="AZ44" s="1274"/>
      <c r="BA44" s="1274"/>
      <c r="BB44" s="1274"/>
      <c r="BC44" s="1274"/>
      <c r="BD44" s="1274"/>
      <c r="BE44" s="1274"/>
      <c r="BF44" s="1274"/>
      <c r="BG44" s="1274"/>
      <c r="BH44" s="1274"/>
      <c r="BI44" s="1274"/>
      <c r="BJ44" s="1274"/>
      <c r="BK44" s="1274"/>
      <c r="BL44" s="1274"/>
      <c r="BM44" s="1274"/>
      <c r="BN44" s="1274"/>
      <c r="BO44" s="1274"/>
      <c r="BP44" s="1274"/>
      <c r="BQ44" s="1274"/>
      <c r="BR44" s="1274"/>
      <c r="BS44" s="1274"/>
      <c r="BT44" s="1274"/>
      <c r="BU44" s="1274"/>
      <c r="BV44" s="1274"/>
      <c r="BW44" s="1274"/>
      <c r="BX44" s="1274"/>
      <c r="BY44" s="1274"/>
      <c r="BZ44" s="1274"/>
      <c r="CA44" s="1274"/>
      <c r="CB44" s="499"/>
      <c r="CC44" s="499"/>
      <c r="CD44" s="499"/>
      <c r="CE44" s="499"/>
      <c r="CF44" s="499"/>
      <c r="CG44" s="499"/>
      <c r="CH44" s="499"/>
      <c r="CI44" s="499"/>
      <c r="CJ44" s="499"/>
      <c r="CK44" s="499"/>
      <c r="CL44" s="499"/>
      <c r="CM44" s="499"/>
      <c r="CN44" s="499"/>
      <c r="CO44" s="499"/>
      <c r="CP44" s="499"/>
      <c r="CQ44" s="499"/>
      <c r="CR44" s="517"/>
      <c r="CS44" s="517"/>
      <c r="CT44" s="517"/>
      <c r="CU44" s="517"/>
      <c r="CV44" s="517"/>
      <c r="CW44" s="517"/>
      <c r="CX44" s="517"/>
      <c r="CY44" s="518"/>
    </row>
    <row r="45" spans="1:115" ht="5.25" customHeight="1" x14ac:dyDescent="0.15">
      <c r="A45" s="516"/>
      <c r="B45" s="517"/>
      <c r="C45" s="517"/>
      <c r="D45" s="1274"/>
      <c r="E45" s="1274"/>
      <c r="F45" s="1274"/>
      <c r="G45" s="1274"/>
      <c r="H45" s="1274"/>
      <c r="I45" s="1274"/>
      <c r="J45" s="1274"/>
      <c r="K45" s="1274"/>
      <c r="L45" s="1274"/>
      <c r="M45" s="1274"/>
      <c r="N45" s="1274"/>
      <c r="O45" s="1274"/>
      <c r="P45" s="1274"/>
      <c r="Q45" s="1274"/>
      <c r="R45" s="1274"/>
      <c r="S45" s="1274"/>
      <c r="T45" s="1274"/>
      <c r="U45" s="1274"/>
      <c r="V45" s="1274"/>
      <c r="W45" s="1274"/>
      <c r="X45" s="1274"/>
      <c r="Y45" s="1274"/>
      <c r="Z45" s="1274"/>
      <c r="AA45" s="1274"/>
      <c r="AB45" s="1274"/>
      <c r="AC45" s="1274"/>
      <c r="AD45" s="1274"/>
      <c r="AE45" s="1274"/>
      <c r="AF45" s="1274"/>
      <c r="AG45" s="1274"/>
      <c r="AH45" s="1274"/>
      <c r="AI45" s="1274"/>
      <c r="AJ45" s="1274"/>
      <c r="AK45" s="1274"/>
      <c r="AL45" s="1274"/>
      <c r="AM45" s="1274"/>
      <c r="AN45" s="1274"/>
      <c r="AO45" s="1274"/>
      <c r="AP45" s="1274"/>
      <c r="AQ45" s="1274"/>
      <c r="AR45" s="1274"/>
      <c r="AS45" s="1274"/>
      <c r="AT45" s="1274"/>
      <c r="AU45" s="1274"/>
      <c r="AV45" s="1274"/>
      <c r="AW45" s="1274"/>
      <c r="AX45" s="1274"/>
      <c r="AY45" s="1274"/>
      <c r="AZ45" s="1274"/>
      <c r="BA45" s="1274"/>
      <c r="BB45" s="1274"/>
      <c r="BC45" s="1274"/>
      <c r="BD45" s="1274"/>
      <c r="BE45" s="1274"/>
      <c r="BF45" s="1274"/>
      <c r="BG45" s="1274"/>
      <c r="BH45" s="1274"/>
      <c r="BI45" s="1274"/>
      <c r="BJ45" s="1274"/>
      <c r="BK45" s="1274"/>
      <c r="BL45" s="1274"/>
      <c r="BM45" s="1274"/>
      <c r="BN45" s="1274"/>
      <c r="BO45" s="1274"/>
      <c r="BP45" s="1274"/>
      <c r="BQ45" s="1274"/>
      <c r="BR45" s="1274"/>
      <c r="BS45" s="1274"/>
      <c r="BT45" s="1274"/>
      <c r="BU45" s="1274"/>
      <c r="BV45" s="1274"/>
      <c r="BW45" s="1274"/>
      <c r="BX45" s="1274"/>
      <c r="BY45" s="1274"/>
      <c r="BZ45" s="1274"/>
      <c r="CA45" s="1274"/>
      <c r="CB45" s="499"/>
      <c r="CC45" s="499"/>
      <c r="CD45" s="499"/>
      <c r="CE45" s="499"/>
      <c r="CF45" s="499"/>
      <c r="CG45" s="499"/>
      <c r="CH45" s="499"/>
      <c r="CI45" s="499"/>
      <c r="CJ45" s="499"/>
      <c r="CK45" s="499"/>
      <c r="CL45" s="499"/>
      <c r="CM45" s="499"/>
      <c r="CN45" s="499"/>
      <c r="CO45" s="499"/>
      <c r="CP45" s="499"/>
      <c r="CQ45" s="499"/>
      <c r="CR45" s="517"/>
      <c r="CS45" s="517"/>
      <c r="CT45" s="517"/>
      <c r="CU45" s="517"/>
      <c r="CV45" s="517"/>
      <c r="CW45" s="517"/>
      <c r="CX45" s="517"/>
      <c r="CY45" s="518"/>
    </row>
    <row r="46" spans="1:115" ht="5.25" customHeight="1" thickBot="1" x14ac:dyDescent="0.2">
      <c r="A46" s="516"/>
      <c r="B46" s="517"/>
      <c r="C46" s="517"/>
      <c r="D46" s="499"/>
      <c r="E46" s="499"/>
      <c r="F46" s="499"/>
      <c r="G46" s="500"/>
      <c r="H46" s="500"/>
      <c r="I46" s="500"/>
      <c r="J46" s="500"/>
      <c r="K46" s="500"/>
      <c r="L46" s="500"/>
      <c r="M46" s="500"/>
      <c r="N46" s="500"/>
      <c r="O46" s="500"/>
      <c r="P46" s="500"/>
      <c r="Q46" s="500"/>
      <c r="R46" s="500"/>
      <c r="S46" s="500"/>
      <c r="T46" s="500"/>
      <c r="U46" s="500"/>
      <c r="V46" s="500"/>
      <c r="W46" s="500"/>
      <c r="X46" s="500"/>
      <c r="Y46" s="500"/>
      <c r="Z46" s="500"/>
      <c r="AA46" s="500"/>
      <c r="AB46" s="500"/>
      <c r="AC46" s="500"/>
      <c r="AD46" s="500"/>
      <c r="AE46" s="500"/>
      <c r="AF46" s="500"/>
      <c r="AG46" s="500"/>
      <c r="AH46" s="500"/>
      <c r="AI46" s="500"/>
      <c r="AJ46" s="500"/>
      <c r="AK46" s="500"/>
      <c r="AL46" s="500"/>
      <c r="AM46" s="500"/>
      <c r="AN46" s="500"/>
      <c r="AO46" s="500"/>
      <c r="AP46" s="500"/>
      <c r="AQ46" s="500"/>
      <c r="AR46" s="500"/>
      <c r="AS46" s="500"/>
      <c r="AT46" s="500"/>
      <c r="AU46" s="500"/>
      <c r="AV46" s="500"/>
      <c r="AW46" s="500"/>
      <c r="AX46" s="500"/>
      <c r="AY46" s="500"/>
      <c r="AZ46" s="500"/>
      <c r="BA46" s="500"/>
      <c r="BB46" s="500"/>
      <c r="BC46" s="500"/>
      <c r="BD46" s="500"/>
      <c r="BE46" s="500"/>
      <c r="BF46" s="500"/>
      <c r="BG46" s="500"/>
      <c r="BH46" s="500"/>
      <c r="BI46" s="517"/>
      <c r="BJ46" s="517"/>
      <c r="BK46" s="517"/>
      <c r="BL46" s="517"/>
      <c r="BM46" s="517"/>
      <c r="BN46" s="517"/>
      <c r="BO46" s="517"/>
      <c r="BP46" s="517"/>
      <c r="BQ46" s="517"/>
      <c r="BR46" s="517"/>
      <c r="BS46" s="517"/>
      <c r="BT46" s="517"/>
      <c r="BU46" s="517"/>
      <c r="BV46" s="517"/>
      <c r="BW46" s="517"/>
      <c r="BX46" s="517"/>
      <c r="BY46" s="517"/>
      <c r="BZ46" s="517"/>
      <c r="CA46" s="517"/>
      <c r="CB46" s="517"/>
      <c r="CC46" s="517"/>
      <c r="CD46" s="517"/>
      <c r="CE46" s="517"/>
      <c r="CF46" s="517"/>
      <c r="CG46" s="517"/>
      <c r="CH46" s="517"/>
      <c r="CI46" s="517"/>
      <c r="CJ46" s="517"/>
      <c r="CK46" s="517"/>
      <c r="CL46" s="517"/>
      <c r="CM46" s="517"/>
      <c r="CN46" s="517"/>
      <c r="CO46" s="517"/>
      <c r="CP46" s="517"/>
      <c r="CQ46" s="517"/>
      <c r="CR46" s="517"/>
      <c r="CS46" s="517"/>
      <c r="CT46" s="517"/>
      <c r="CU46" s="517"/>
      <c r="CV46" s="517"/>
      <c r="CW46" s="517"/>
      <c r="CX46" s="517"/>
      <c r="CY46" s="518"/>
    </row>
    <row r="47" spans="1:115" ht="5.25" customHeight="1" x14ac:dyDescent="0.15">
      <c r="A47" s="516"/>
      <c r="B47" s="517"/>
      <c r="C47" s="517"/>
      <c r="D47" s="499"/>
      <c r="E47" s="499"/>
      <c r="F47" s="499"/>
      <c r="G47" s="1364" t="s">
        <v>717</v>
      </c>
      <c r="H47" s="1364"/>
      <c r="I47" s="1364"/>
      <c r="J47" s="1364"/>
      <c r="K47" s="1364"/>
      <c r="L47" s="1364"/>
      <c r="M47" s="1364"/>
      <c r="N47" s="1364"/>
      <c r="O47" s="1364"/>
      <c r="P47" s="1364"/>
      <c r="Q47" s="1364"/>
      <c r="R47" s="1364"/>
      <c r="S47" s="1364"/>
      <c r="T47" s="1364"/>
      <c r="U47" s="1364"/>
      <c r="V47" s="1364"/>
      <c r="W47" s="1364"/>
      <c r="X47" s="1364"/>
      <c r="Y47" s="1364"/>
      <c r="Z47" s="1364"/>
      <c r="AA47" s="1364"/>
      <c r="AB47" s="1364"/>
      <c r="AC47" s="1364"/>
      <c r="AD47" s="1364"/>
      <c r="AE47" s="1364"/>
      <c r="AF47" s="1364"/>
      <c r="AG47" s="1364"/>
      <c r="AH47" s="1364"/>
      <c r="AI47" s="1364"/>
      <c r="AJ47" s="1364"/>
      <c r="AK47" s="1364"/>
      <c r="AL47" s="1364"/>
      <c r="AM47" s="1364"/>
      <c r="AN47" s="1364"/>
      <c r="AO47" s="1364"/>
      <c r="AP47" s="1364"/>
      <c r="AQ47" s="1364"/>
      <c r="AR47" s="1364"/>
      <c r="AS47" s="1364"/>
      <c r="AT47" s="1364"/>
      <c r="AU47" s="1364"/>
      <c r="AV47" s="1364"/>
      <c r="AW47" s="1364"/>
      <c r="AX47" s="1364"/>
      <c r="AY47" s="1364"/>
      <c r="AZ47" s="1364"/>
      <c r="BA47" s="1364"/>
      <c r="BB47" s="1364"/>
      <c r="BC47" s="1364"/>
      <c r="BD47" s="1364"/>
      <c r="BE47" s="1364"/>
      <c r="BF47" s="1364"/>
      <c r="BG47" s="1364"/>
      <c r="BH47" s="1364"/>
      <c r="BI47" s="1364"/>
      <c r="BJ47" s="1364"/>
      <c r="BK47" s="1364"/>
      <c r="BL47" s="1364"/>
      <c r="BM47" s="1364"/>
      <c r="BN47" s="1364"/>
      <c r="BO47" s="1364"/>
      <c r="BP47" s="1364"/>
      <c r="BQ47" s="1364"/>
      <c r="BR47" s="1364"/>
      <c r="BS47" s="1364"/>
      <c r="BT47" s="1364"/>
      <c r="BU47" s="1364"/>
      <c r="BV47" s="502"/>
      <c r="BW47" s="1287" t="s">
        <v>715</v>
      </c>
      <c r="BX47" s="1287"/>
      <c r="BY47" s="1287"/>
      <c r="BZ47" s="1287"/>
      <c r="CA47" s="1287"/>
      <c r="CB47" s="1287"/>
      <c r="CC47" s="1287"/>
      <c r="CD47" s="1287"/>
      <c r="CE47" s="1287"/>
      <c r="CF47" s="1298"/>
      <c r="CG47" s="1299"/>
      <c r="CH47" s="1300"/>
      <c r="CI47" s="1300"/>
      <c r="CJ47" s="1301"/>
      <c r="CK47" s="522"/>
      <c r="CL47" s="522"/>
      <c r="CM47" s="522"/>
      <c r="CN47" s="522"/>
      <c r="CO47" s="522"/>
      <c r="CP47" s="522"/>
      <c r="CQ47" s="522"/>
      <c r="CR47" s="522"/>
      <c r="CS47" s="522"/>
      <c r="CT47" s="522"/>
      <c r="CU47" s="522"/>
      <c r="CV47" s="522"/>
      <c r="CW47" s="522"/>
      <c r="CX47" s="522"/>
      <c r="CY47" s="523"/>
      <c r="CZ47" s="524"/>
      <c r="DA47" s="524"/>
    </row>
    <row r="48" spans="1:115" ht="5.25" customHeight="1" x14ac:dyDescent="0.15">
      <c r="A48" s="516"/>
      <c r="B48" s="517"/>
      <c r="C48" s="517"/>
      <c r="D48" s="499"/>
      <c r="E48" s="499"/>
      <c r="F48" s="499"/>
      <c r="G48" s="1364"/>
      <c r="H48" s="1364"/>
      <c r="I48" s="1364"/>
      <c r="J48" s="1364"/>
      <c r="K48" s="1364"/>
      <c r="L48" s="1364"/>
      <c r="M48" s="1364"/>
      <c r="N48" s="1364"/>
      <c r="O48" s="1364"/>
      <c r="P48" s="1364"/>
      <c r="Q48" s="1364"/>
      <c r="R48" s="1364"/>
      <c r="S48" s="1364"/>
      <c r="T48" s="1364"/>
      <c r="U48" s="1364"/>
      <c r="V48" s="1364"/>
      <c r="W48" s="1364"/>
      <c r="X48" s="1364"/>
      <c r="Y48" s="1364"/>
      <c r="Z48" s="1364"/>
      <c r="AA48" s="1364"/>
      <c r="AB48" s="1364"/>
      <c r="AC48" s="1364"/>
      <c r="AD48" s="1364"/>
      <c r="AE48" s="1364"/>
      <c r="AF48" s="1364"/>
      <c r="AG48" s="1364"/>
      <c r="AH48" s="1364"/>
      <c r="AI48" s="1364"/>
      <c r="AJ48" s="1364"/>
      <c r="AK48" s="1364"/>
      <c r="AL48" s="1364"/>
      <c r="AM48" s="1364"/>
      <c r="AN48" s="1364"/>
      <c r="AO48" s="1364"/>
      <c r="AP48" s="1364"/>
      <c r="AQ48" s="1364"/>
      <c r="AR48" s="1364"/>
      <c r="AS48" s="1364"/>
      <c r="AT48" s="1364"/>
      <c r="AU48" s="1364"/>
      <c r="AV48" s="1364"/>
      <c r="AW48" s="1364"/>
      <c r="AX48" s="1364"/>
      <c r="AY48" s="1364"/>
      <c r="AZ48" s="1364"/>
      <c r="BA48" s="1364"/>
      <c r="BB48" s="1364"/>
      <c r="BC48" s="1364"/>
      <c r="BD48" s="1364"/>
      <c r="BE48" s="1364"/>
      <c r="BF48" s="1364"/>
      <c r="BG48" s="1364"/>
      <c r="BH48" s="1364"/>
      <c r="BI48" s="1364"/>
      <c r="BJ48" s="1364"/>
      <c r="BK48" s="1364"/>
      <c r="BL48" s="1364"/>
      <c r="BM48" s="1364"/>
      <c r="BN48" s="1364"/>
      <c r="BO48" s="1364"/>
      <c r="BP48" s="1364"/>
      <c r="BQ48" s="1364"/>
      <c r="BR48" s="1364"/>
      <c r="BS48" s="1364"/>
      <c r="BT48" s="1364"/>
      <c r="BU48" s="1364"/>
      <c r="BV48" s="502"/>
      <c r="BW48" s="1287"/>
      <c r="BX48" s="1287"/>
      <c r="BY48" s="1287"/>
      <c r="BZ48" s="1287"/>
      <c r="CA48" s="1287"/>
      <c r="CB48" s="1287"/>
      <c r="CC48" s="1287"/>
      <c r="CD48" s="1287"/>
      <c r="CE48" s="1287"/>
      <c r="CF48" s="1298"/>
      <c r="CG48" s="1302"/>
      <c r="CH48" s="1292"/>
      <c r="CI48" s="1292"/>
      <c r="CJ48" s="1303"/>
      <c r="CK48" s="522"/>
      <c r="CL48" s="522"/>
      <c r="CM48" s="522"/>
      <c r="CN48" s="522"/>
      <c r="CO48" s="522"/>
      <c r="CP48" s="522"/>
      <c r="CQ48" s="522"/>
      <c r="CR48" s="522"/>
      <c r="CS48" s="522"/>
      <c r="CT48" s="522"/>
      <c r="CU48" s="522"/>
      <c r="CV48" s="522"/>
      <c r="CW48" s="522"/>
      <c r="CX48" s="522"/>
      <c r="CY48" s="523"/>
      <c r="CZ48" s="524"/>
      <c r="DA48" s="524"/>
    </row>
    <row r="49" spans="1:105" ht="5.25" customHeight="1" thickBot="1" x14ac:dyDescent="0.2">
      <c r="A49" s="516"/>
      <c r="B49" s="517"/>
      <c r="C49" s="517"/>
      <c r="D49" s="517"/>
      <c r="E49" s="517"/>
      <c r="F49" s="517"/>
      <c r="G49" s="1364"/>
      <c r="H49" s="1364"/>
      <c r="I49" s="1364"/>
      <c r="J49" s="1364"/>
      <c r="K49" s="1364"/>
      <c r="L49" s="1364"/>
      <c r="M49" s="1364"/>
      <c r="N49" s="1364"/>
      <c r="O49" s="1364"/>
      <c r="P49" s="1364"/>
      <c r="Q49" s="1364"/>
      <c r="R49" s="1364"/>
      <c r="S49" s="1364"/>
      <c r="T49" s="1364"/>
      <c r="U49" s="1364"/>
      <c r="V49" s="1364"/>
      <c r="W49" s="1364"/>
      <c r="X49" s="1364"/>
      <c r="Y49" s="1364"/>
      <c r="Z49" s="1364"/>
      <c r="AA49" s="1364"/>
      <c r="AB49" s="1364"/>
      <c r="AC49" s="1364"/>
      <c r="AD49" s="1364"/>
      <c r="AE49" s="1364"/>
      <c r="AF49" s="1364"/>
      <c r="AG49" s="1364"/>
      <c r="AH49" s="1364"/>
      <c r="AI49" s="1364"/>
      <c r="AJ49" s="1364"/>
      <c r="AK49" s="1364"/>
      <c r="AL49" s="1364"/>
      <c r="AM49" s="1364"/>
      <c r="AN49" s="1364"/>
      <c r="AO49" s="1364"/>
      <c r="AP49" s="1364"/>
      <c r="AQ49" s="1364"/>
      <c r="AR49" s="1364"/>
      <c r="AS49" s="1364"/>
      <c r="AT49" s="1364"/>
      <c r="AU49" s="1364"/>
      <c r="AV49" s="1364"/>
      <c r="AW49" s="1364"/>
      <c r="AX49" s="1364"/>
      <c r="AY49" s="1364"/>
      <c r="AZ49" s="1364"/>
      <c r="BA49" s="1364"/>
      <c r="BB49" s="1364"/>
      <c r="BC49" s="1364"/>
      <c r="BD49" s="1364"/>
      <c r="BE49" s="1364"/>
      <c r="BF49" s="1364"/>
      <c r="BG49" s="1364"/>
      <c r="BH49" s="1364"/>
      <c r="BI49" s="1364"/>
      <c r="BJ49" s="1364"/>
      <c r="BK49" s="1364"/>
      <c r="BL49" s="1364"/>
      <c r="BM49" s="1364"/>
      <c r="BN49" s="1364"/>
      <c r="BO49" s="1364"/>
      <c r="BP49" s="1364"/>
      <c r="BQ49" s="1364"/>
      <c r="BR49" s="1364"/>
      <c r="BS49" s="1364"/>
      <c r="BT49" s="1364"/>
      <c r="BU49" s="1364"/>
      <c r="BV49" s="502"/>
      <c r="BW49" s="1287"/>
      <c r="BX49" s="1287"/>
      <c r="BY49" s="1287"/>
      <c r="BZ49" s="1287"/>
      <c r="CA49" s="1287"/>
      <c r="CB49" s="1287"/>
      <c r="CC49" s="1287"/>
      <c r="CD49" s="1287"/>
      <c r="CE49" s="1287"/>
      <c r="CF49" s="1298"/>
      <c r="CG49" s="1304"/>
      <c r="CH49" s="1305"/>
      <c r="CI49" s="1305"/>
      <c r="CJ49" s="1306"/>
      <c r="CK49" s="522"/>
      <c r="CL49" s="522"/>
      <c r="CM49" s="522"/>
      <c r="CN49" s="522"/>
      <c r="CO49" s="522"/>
      <c r="CP49" s="522"/>
      <c r="CQ49" s="522"/>
      <c r="CR49" s="522"/>
      <c r="CS49" s="522"/>
      <c r="CT49" s="522"/>
      <c r="CU49" s="522"/>
      <c r="CV49" s="522"/>
      <c r="CW49" s="522"/>
      <c r="CX49" s="522"/>
      <c r="CY49" s="523"/>
      <c r="CZ49" s="524"/>
      <c r="DA49" s="524"/>
    </row>
    <row r="50" spans="1:105" ht="5.25" customHeight="1" thickBot="1" x14ac:dyDescent="0.2">
      <c r="A50" s="516"/>
      <c r="B50" s="517"/>
      <c r="C50" s="517"/>
      <c r="D50" s="517"/>
      <c r="E50" s="517"/>
      <c r="F50" s="517"/>
      <c r="G50" s="517"/>
      <c r="H50" s="517"/>
      <c r="I50" s="517"/>
      <c r="J50" s="500"/>
      <c r="K50" s="500"/>
      <c r="L50" s="500"/>
      <c r="M50" s="500"/>
      <c r="N50" s="500"/>
      <c r="O50" s="500"/>
      <c r="P50" s="500"/>
      <c r="Q50" s="500"/>
      <c r="R50" s="500"/>
      <c r="S50" s="500"/>
      <c r="T50" s="500"/>
      <c r="U50" s="500"/>
      <c r="V50" s="500"/>
      <c r="W50" s="500"/>
      <c r="X50" s="500"/>
      <c r="Y50" s="500"/>
      <c r="Z50" s="500"/>
      <c r="AA50" s="500"/>
      <c r="AB50" s="500"/>
      <c r="AC50" s="500"/>
      <c r="AD50" s="500"/>
      <c r="AE50" s="500"/>
      <c r="AF50" s="500"/>
      <c r="AG50" s="500"/>
      <c r="AH50" s="500"/>
      <c r="AI50" s="500"/>
      <c r="AJ50" s="500"/>
      <c r="AK50" s="500"/>
      <c r="AL50" s="500"/>
      <c r="AM50" s="500"/>
      <c r="AN50" s="500"/>
      <c r="AO50" s="500"/>
      <c r="AP50" s="500"/>
      <c r="AQ50" s="500"/>
      <c r="AR50" s="500"/>
      <c r="AS50" s="500"/>
      <c r="AT50" s="500"/>
      <c r="AU50" s="500"/>
      <c r="AV50" s="500"/>
      <c r="AW50" s="500"/>
      <c r="AX50" s="500"/>
      <c r="AY50" s="500"/>
      <c r="AZ50" s="500"/>
      <c r="BA50" s="500"/>
      <c r="BB50" s="500"/>
      <c r="BC50" s="500"/>
      <c r="BD50" s="500"/>
      <c r="BE50" s="500"/>
      <c r="BF50" s="500"/>
      <c r="BG50" s="500"/>
      <c r="BH50" s="500"/>
      <c r="BI50" s="500"/>
      <c r="BJ50" s="500"/>
      <c r="BK50" s="500"/>
      <c r="BL50" s="517"/>
      <c r="BM50" s="517"/>
      <c r="BN50" s="517"/>
      <c r="BO50" s="517"/>
      <c r="BP50" s="520"/>
      <c r="BQ50" s="520"/>
      <c r="BR50" s="520"/>
      <c r="BS50" s="520"/>
      <c r="BT50" s="517"/>
      <c r="BU50" s="517"/>
      <c r="BV50" s="517"/>
      <c r="BW50" s="520"/>
      <c r="BX50" s="520"/>
      <c r="BY50" s="520"/>
      <c r="BZ50" s="520"/>
      <c r="CA50" s="520"/>
      <c r="CB50" s="520"/>
      <c r="CC50" s="520"/>
      <c r="CD50" s="517"/>
      <c r="CE50" s="517"/>
      <c r="CF50" s="517"/>
      <c r="CG50" s="520"/>
      <c r="CH50" s="520"/>
      <c r="CI50" s="520"/>
      <c r="CJ50" s="520"/>
      <c r="CK50" s="520"/>
      <c r="CL50" s="520"/>
      <c r="CM50" s="520"/>
      <c r="CN50" s="520"/>
      <c r="CO50" s="520"/>
      <c r="CP50" s="520"/>
      <c r="CQ50" s="520"/>
      <c r="CR50" s="520"/>
      <c r="CS50" s="520"/>
      <c r="CT50" s="520"/>
      <c r="CU50" s="517"/>
      <c r="CV50" s="517"/>
      <c r="CW50" s="517"/>
      <c r="CX50" s="517"/>
      <c r="CY50" s="518"/>
    </row>
    <row r="51" spans="1:105" ht="5.25" customHeight="1" x14ac:dyDescent="0.15">
      <c r="A51" s="516"/>
      <c r="B51" s="517"/>
      <c r="C51" s="517"/>
      <c r="D51" s="517"/>
      <c r="E51" s="517"/>
      <c r="F51" s="517"/>
      <c r="G51" s="1364" t="s">
        <v>718</v>
      </c>
      <c r="H51" s="1364"/>
      <c r="I51" s="1364"/>
      <c r="J51" s="1364"/>
      <c r="K51" s="1364"/>
      <c r="L51" s="1364"/>
      <c r="M51" s="1364"/>
      <c r="N51" s="1364"/>
      <c r="O51" s="1364"/>
      <c r="P51" s="1364"/>
      <c r="Q51" s="1364"/>
      <c r="R51" s="1364"/>
      <c r="S51" s="1364"/>
      <c r="T51" s="1364"/>
      <c r="U51" s="1364"/>
      <c r="V51" s="1364"/>
      <c r="W51" s="1364"/>
      <c r="X51" s="1364"/>
      <c r="Y51" s="1364"/>
      <c r="Z51" s="1364"/>
      <c r="AA51" s="1364"/>
      <c r="AB51" s="1364"/>
      <c r="AC51" s="1364"/>
      <c r="AD51" s="1364"/>
      <c r="AE51" s="1364"/>
      <c r="AF51" s="1364"/>
      <c r="AG51" s="1364"/>
      <c r="AH51" s="1364"/>
      <c r="AI51" s="1364"/>
      <c r="AJ51" s="1364"/>
      <c r="AK51" s="1364"/>
      <c r="AL51" s="1364"/>
      <c r="AM51" s="1364"/>
      <c r="AN51" s="1364"/>
      <c r="AO51" s="1364"/>
      <c r="AP51" s="1364"/>
      <c r="AQ51" s="1364"/>
      <c r="AR51" s="1364"/>
      <c r="AS51" s="1364"/>
      <c r="AT51" s="1364"/>
      <c r="AU51" s="1364"/>
      <c r="AV51" s="1364"/>
      <c r="AW51" s="1364"/>
      <c r="AX51" s="1364"/>
      <c r="AY51" s="1364"/>
      <c r="AZ51" s="1364"/>
      <c r="BA51" s="1364"/>
      <c r="BB51" s="500"/>
      <c r="BC51" s="500"/>
      <c r="BD51" s="500"/>
      <c r="BE51" s="500"/>
      <c r="BF51" s="500"/>
      <c r="BG51" s="500"/>
      <c r="BH51" s="500"/>
      <c r="BI51" s="500"/>
      <c r="BJ51" s="500"/>
      <c r="BK51" s="500"/>
      <c r="BL51" s="500"/>
      <c r="BM51" s="1287"/>
      <c r="BN51" s="1287"/>
      <c r="BO51" s="1287"/>
      <c r="BP51" s="1287"/>
      <c r="BQ51" s="1287"/>
      <c r="BR51" s="1287"/>
      <c r="BS51" s="1287"/>
      <c r="BT51" s="1287"/>
      <c r="BU51" s="1287"/>
      <c r="BV51" s="1287"/>
      <c r="BW51" s="1287" t="s">
        <v>715</v>
      </c>
      <c r="BX51" s="1287"/>
      <c r="BY51" s="1287"/>
      <c r="BZ51" s="1287"/>
      <c r="CA51" s="1287"/>
      <c r="CB51" s="1287"/>
      <c r="CC51" s="1287"/>
      <c r="CD51" s="1287"/>
      <c r="CE51" s="1287"/>
      <c r="CF51" s="1298"/>
      <c r="CG51" s="1299"/>
      <c r="CH51" s="1300"/>
      <c r="CI51" s="1300"/>
      <c r="CJ51" s="1301"/>
      <c r="CK51" s="522"/>
      <c r="CL51" s="522"/>
      <c r="CM51" s="522"/>
      <c r="CN51" s="522"/>
      <c r="CO51" s="522"/>
      <c r="CP51" s="522"/>
      <c r="CQ51" s="522"/>
      <c r="CR51" s="522"/>
      <c r="CS51" s="522"/>
      <c r="CT51" s="522"/>
      <c r="CU51" s="522"/>
      <c r="CV51" s="522"/>
      <c r="CW51" s="522"/>
      <c r="CX51" s="522"/>
      <c r="CY51" s="523"/>
      <c r="CZ51" s="524"/>
      <c r="DA51" s="524"/>
    </row>
    <row r="52" spans="1:105" ht="5.25" customHeight="1" x14ac:dyDescent="0.15">
      <c r="A52" s="516"/>
      <c r="B52" s="517"/>
      <c r="C52" s="517"/>
      <c r="D52" s="517"/>
      <c r="E52" s="517"/>
      <c r="F52" s="517"/>
      <c r="G52" s="1364"/>
      <c r="H52" s="1364"/>
      <c r="I52" s="1364"/>
      <c r="J52" s="1364"/>
      <c r="K52" s="1364"/>
      <c r="L52" s="1364"/>
      <c r="M52" s="1364"/>
      <c r="N52" s="1364"/>
      <c r="O52" s="1364"/>
      <c r="P52" s="1364"/>
      <c r="Q52" s="1364"/>
      <c r="R52" s="1364"/>
      <c r="S52" s="1364"/>
      <c r="T52" s="1364"/>
      <c r="U52" s="1364"/>
      <c r="V52" s="1364"/>
      <c r="W52" s="1364"/>
      <c r="X52" s="1364"/>
      <c r="Y52" s="1364"/>
      <c r="Z52" s="1364"/>
      <c r="AA52" s="1364"/>
      <c r="AB52" s="1364"/>
      <c r="AC52" s="1364"/>
      <c r="AD52" s="1364"/>
      <c r="AE52" s="1364"/>
      <c r="AF52" s="1364"/>
      <c r="AG52" s="1364"/>
      <c r="AH52" s="1364"/>
      <c r="AI52" s="1364"/>
      <c r="AJ52" s="1364"/>
      <c r="AK52" s="1364"/>
      <c r="AL52" s="1364"/>
      <c r="AM52" s="1364"/>
      <c r="AN52" s="1364"/>
      <c r="AO52" s="1364"/>
      <c r="AP52" s="1364"/>
      <c r="AQ52" s="1364"/>
      <c r="AR52" s="1364"/>
      <c r="AS52" s="1364"/>
      <c r="AT52" s="1364"/>
      <c r="AU52" s="1364"/>
      <c r="AV52" s="1364"/>
      <c r="AW52" s="1364"/>
      <c r="AX52" s="1364"/>
      <c r="AY52" s="1364"/>
      <c r="AZ52" s="1364"/>
      <c r="BA52" s="1364"/>
      <c r="BB52" s="500"/>
      <c r="BC52" s="500"/>
      <c r="BD52" s="500"/>
      <c r="BE52" s="500"/>
      <c r="BF52" s="500"/>
      <c r="BG52" s="500"/>
      <c r="BH52" s="500"/>
      <c r="BI52" s="500"/>
      <c r="BJ52" s="500"/>
      <c r="BK52" s="500"/>
      <c r="BL52" s="500"/>
      <c r="BM52" s="1287"/>
      <c r="BN52" s="1287"/>
      <c r="BO52" s="1287"/>
      <c r="BP52" s="1287"/>
      <c r="BQ52" s="1287"/>
      <c r="BR52" s="1287"/>
      <c r="BS52" s="1287"/>
      <c r="BT52" s="1287"/>
      <c r="BU52" s="1287"/>
      <c r="BV52" s="1287"/>
      <c r="BW52" s="1287"/>
      <c r="BX52" s="1287"/>
      <c r="BY52" s="1287"/>
      <c r="BZ52" s="1287"/>
      <c r="CA52" s="1287"/>
      <c r="CB52" s="1287"/>
      <c r="CC52" s="1287"/>
      <c r="CD52" s="1287"/>
      <c r="CE52" s="1287"/>
      <c r="CF52" s="1298"/>
      <c r="CG52" s="1302"/>
      <c r="CH52" s="1292"/>
      <c r="CI52" s="1292"/>
      <c r="CJ52" s="1303"/>
      <c r="CK52" s="522"/>
      <c r="CL52" s="522"/>
      <c r="CM52" s="522"/>
      <c r="CN52" s="522"/>
      <c r="CO52" s="522"/>
      <c r="CP52" s="522"/>
      <c r="CQ52" s="522"/>
      <c r="CR52" s="522"/>
      <c r="CS52" s="522"/>
      <c r="CT52" s="522"/>
      <c r="CU52" s="522"/>
      <c r="CV52" s="522"/>
      <c r="CW52" s="522"/>
      <c r="CX52" s="522"/>
      <c r="CY52" s="523"/>
      <c r="CZ52" s="524"/>
      <c r="DA52" s="524"/>
    </row>
    <row r="53" spans="1:105" ht="5.25" customHeight="1" thickBot="1" x14ac:dyDescent="0.2">
      <c r="A53" s="516"/>
      <c r="B53" s="517"/>
      <c r="C53" s="517"/>
      <c r="D53" s="517"/>
      <c r="E53" s="517"/>
      <c r="F53" s="517"/>
      <c r="G53" s="1364"/>
      <c r="H53" s="1364"/>
      <c r="I53" s="1364"/>
      <c r="J53" s="1364"/>
      <c r="K53" s="1364"/>
      <c r="L53" s="1364"/>
      <c r="M53" s="1364"/>
      <c r="N53" s="1364"/>
      <c r="O53" s="1364"/>
      <c r="P53" s="1364"/>
      <c r="Q53" s="1364"/>
      <c r="R53" s="1364"/>
      <c r="S53" s="1364"/>
      <c r="T53" s="1364"/>
      <c r="U53" s="1364"/>
      <c r="V53" s="1364"/>
      <c r="W53" s="1364"/>
      <c r="X53" s="1364"/>
      <c r="Y53" s="1364"/>
      <c r="Z53" s="1364"/>
      <c r="AA53" s="1364"/>
      <c r="AB53" s="1364"/>
      <c r="AC53" s="1364"/>
      <c r="AD53" s="1364"/>
      <c r="AE53" s="1364"/>
      <c r="AF53" s="1364"/>
      <c r="AG53" s="1364"/>
      <c r="AH53" s="1364"/>
      <c r="AI53" s="1364"/>
      <c r="AJ53" s="1364"/>
      <c r="AK53" s="1364"/>
      <c r="AL53" s="1364"/>
      <c r="AM53" s="1364"/>
      <c r="AN53" s="1364"/>
      <c r="AO53" s="1364"/>
      <c r="AP53" s="1364"/>
      <c r="AQ53" s="1364"/>
      <c r="AR53" s="1364"/>
      <c r="AS53" s="1364"/>
      <c r="AT53" s="1364"/>
      <c r="AU53" s="1364"/>
      <c r="AV53" s="1364"/>
      <c r="AW53" s="1364"/>
      <c r="AX53" s="1364"/>
      <c r="AY53" s="1364"/>
      <c r="AZ53" s="1364"/>
      <c r="BA53" s="1364"/>
      <c r="BB53" s="500"/>
      <c r="BC53" s="500"/>
      <c r="BD53" s="500"/>
      <c r="BE53" s="500"/>
      <c r="BF53" s="500"/>
      <c r="BG53" s="500"/>
      <c r="BH53" s="500"/>
      <c r="BI53" s="500"/>
      <c r="BJ53" s="500"/>
      <c r="BK53" s="500"/>
      <c r="BL53" s="500"/>
      <c r="BM53" s="1287"/>
      <c r="BN53" s="1287"/>
      <c r="BO53" s="1287"/>
      <c r="BP53" s="1287"/>
      <c r="BQ53" s="1287"/>
      <c r="BR53" s="1287"/>
      <c r="BS53" s="1287"/>
      <c r="BT53" s="1287"/>
      <c r="BU53" s="1287"/>
      <c r="BV53" s="1287"/>
      <c r="BW53" s="1287"/>
      <c r="BX53" s="1287"/>
      <c r="BY53" s="1287"/>
      <c r="BZ53" s="1287"/>
      <c r="CA53" s="1287"/>
      <c r="CB53" s="1287"/>
      <c r="CC53" s="1287"/>
      <c r="CD53" s="1287"/>
      <c r="CE53" s="1287"/>
      <c r="CF53" s="1298"/>
      <c r="CG53" s="1304"/>
      <c r="CH53" s="1305"/>
      <c r="CI53" s="1305"/>
      <c r="CJ53" s="1306"/>
      <c r="CK53" s="522"/>
      <c r="CL53" s="522"/>
      <c r="CM53" s="522"/>
      <c r="CN53" s="522"/>
      <c r="CO53" s="522"/>
      <c r="CP53" s="522"/>
      <c r="CQ53" s="522"/>
      <c r="CR53" s="522"/>
      <c r="CS53" s="522"/>
      <c r="CT53" s="522"/>
      <c r="CU53" s="522"/>
      <c r="CV53" s="522"/>
      <c r="CW53" s="522"/>
      <c r="CX53" s="522"/>
      <c r="CY53" s="523"/>
      <c r="CZ53" s="524"/>
      <c r="DA53" s="524"/>
    </row>
    <row r="54" spans="1:105" ht="5.25" customHeight="1" x14ac:dyDescent="0.15">
      <c r="A54" s="516"/>
      <c r="B54" s="517"/>
      <c r="C54" s="517"/>
      <c r="D54" s="517"/>
      <c r="E54" s="517"/>
      <c r="F54" s="517"/>
      <c r="G54" s="500"/>
      <c r="H54" s="500"/>
      <c r="I54" s="500"/>
      <c r="J54" s="500"/>
      <c r="K54" s="500"/>
      <c r="L54" s="500"/>
      <c r="M54" s="500"/>
      <c r="N54" s="500"/>
      <c r="O54" s="500"/>
      <c r="P54" s="500"/>
      <c r="Q54" s="500"/>
      <c r="R54" s="500"/>
      <c r="S54" s="500"/>
      <c r="T54" s="500"/>
      <c r="U54" s="500"/>
      <c r="V54" s="500"/>
      <c r="W54" s="500"/>
      <c r="X54" s="500"/>
      <c r="Y54" s="500"/>
      <c r="Z54" s="500"/>
      <c r="AA54" s="500"/>
      <c r="AB54" s="500"/>
      <c r="AC54" s="500"/>
      <c r="AD54" s="500"/>
      <c r="AE54" s="500"/>
      <c r="AF54" s="500"/>
      <c r="AG54" s="500"/>
      <c r="AH54" s="500"/>
      <c r="AI54" s="500"/>
      <c r="AJ54" s="500"/>
      <c r="AK54" s="500"/>
      <c r="AL54" s="500"/>
      <c r="AM54" s="500"/>
      <c r="AN54" s="500"/>
      <c r="AO54" s="500"/>
      <c r="AP54" s="500"/>
      <c r="AQ54" s="500"/>
      <c r="AR54" s="500"/>
      <c r="AS54" s="500"/>
      <c r="AT54" s="500"/>
      <c r="AU54" s="500"/>
      <c r="AV54" s="500"/>
      <c r="AW54" s="500"/>
      <c r="AX54" s="500"/>
      <c r="AY54" s="500"/>
      <c r="AZ54" s="500"/>
      <c r="BA54" s="500"/>
      <c r="BB54" s="500"/>
      <c r="BC54" s="500"/>
      <c r="BD54" s="500"/>
      <c r="BE54" s="500"/>
      <c r="BF54" s="500"/>
      <c r="BG54" s="500"/>
      <c r="BH54" s="500"/>
      <c r="BI54" s="500"/>
      <c r="BJ54" s="500"/>
      <c r="BK54" s="500"/>
      <c r="BL54" s="500"/>
      <c r="BM54" s="501"/>
      <c r="BN54" s="501"/>
      <c r="BO54" s="501"/>
      <c r="BP54" s="501"/>
      <c r="BQ54" s="501"/>
      <c r="BR54" s="501"/>
      <c r="BS54" s="501"/>
      <c r="BT54" s="501"/>
      <c r="BU54" s="501"/>
      <c r="BV54" s="501"/>
      <c r="BW54" s="501"/>
      <c r="BX54" s="501"/>
      <c r="BY54" s="501"/>
      <c r="BZ54" s="501"/>
      <c r="CA54" s="501"/>
      <c r="CB54" s="501"/>
      <c r="CC54" s="501"/>
      <c r="CD54" s="501"/>
      <c r="CE54" s="501"/>
      <c r="CF54" s="501"/>
      <c r="CG54" s="520"/>
      <c r="CH54" s="520"/>
      <c r="CI54" s="520"/>
      <c r="CK54" s="522"/>
      <c r="CL54" s="522"/>
      <c r="CM54" s="522"/>
      <c r="CN54" s="522"/>
      <c r="CO54" s="522"/>
      <c r="CP54" s="522"/>
      <c r="CQ54" s="522"/>
      <c r="CR54" s="522"/>
      <c r="CS54" s="522"/>
      <c r="CT54" s="522"/>
      <c r="CU54" s="522"/>
      <c r="CV54" s="522"/>
      <c r="CW54" s="522"/>
      <c r="CX54" s="522"/>
      <c r="CY54" s="523"/>
      <c r="CZ54" s="524"/>
      <c r="DA54" s="524"/>
    </row>
    <row r="55" spans="1:105" ht="5.25" customHeight="1" x14ac:dyDescent="0.15">
      <c r="A55" s="516"/>
      <c r="B55" s="517"/>
      <c r="C55" s="517"/>
      <c r="D55" s="517"/>
      <c r="E55" s="517"/>
      <c r="F55" s="517"/>
      <c r="G55" s="517"/>
      <c r="H55" s="517"/>
      <c r="I55" s="517"/>
      <c r="J55" s="517"/>
      <c r="K55" s="517"/>
      <c r="L55" s="517"/>
      <c r="M55" s="517"/>
      <c r="N55" s="517"/>
      <c r="O55" s="517"/>
      <c r="P55" s="517"/>
      <c r="Q55" s="517"/>
      <c r="R55" s="517"/>
      <c r="S55" s="517"/>
      <c r="T55" s="517"/>
      <c r="U55" s="517"/>
      <c r="V55" s="517"/>
      <c r="W55" s="517"/>
      <c r="X55" s="517"/>
      <c r="Y55" s="517"/>
      <c r="Z55" s="517"/>
      <c r="AA55" s="517"/>
      <c r="AB55" s="517"/>
      <c r="AC55" s="517"/>
      <c r="AD55" s="517"/>
      <c r="AE55" s="517"/>
      <c r="AF55" s="517"/>
      <c r="AG55" s="517"/>
      <c r="AH55" s="517"/>
      <c r="AI55" s="517"/>
      <c r="AJ55" s="517"/>
      <c r="AK55" s="517"/>
      <c r="AL55" s="517"/>
      <c r="AM55" s="517"/>
      <c r="AN55" s="517"/>
      <c r="AO55" s="517"/>
      <c r="AP55" s="517"/>
      <c r="AQ55" s="517"/>
      <c r="AR55" s="517"/>
      <c r="AS55" s="517"/>
      <c r="AT55" s="517"/>
      <c r="AU55" s="517"/>
      <c r="AV55" s="517"/>
      <c r="AW55" s="517"/>
      <c r="AX55" s="517"/>
      <c r="AY55" s="517"/>
      <c r="AZ55" s="517"/>
      <c r="BA55" s="517"/>
      <c r="BB55" s="517"/>
      <c r="BC55" s="517"/>
      <c r="BD55" s="517"/>
      <c r="BE55" s="517"/>
      <c r="BF55" s="517"/>
      <c r="BG55" s="517"/>
      <c r="BH55" s="517"/>
      <c r="BI55" s="517"/>
      <c r="BJ55" s="517"/>
      <c r="BK55" s="517"/>
      <c r="BL55" s="517"/>
      <c r="BM55" s="517"/>
      <c r="BN55" s="517"/>
      <c r="BO55" s="517"/>
      <c r="BP55" s="517"/>
      <c r="BQ55" s="517"/>
      <c r="BR55" s="517"/>
      <c r="BS55" s="517"/>
      <c r="BT55" s="517"/>
      <c r="BU55" s="517"/>
      <c r="BV55" s="517"/>
      <c r="BW55" s="517"/>
      <c r="BX55" s="517"/>
      <c r="BY55" s="517"/>
      <c r="BZ55" s="517"/>
      <c r="CA55" s="517"/>
      <c r="CB55" s="517"/>
      <c r="CC55" s="517"/>
      <c r="CD55" s="517"/>
      <c r="CE55" s="517"/>
      <c r="CF55" s="517"/>
      <c r="CG55" s="517"/>
      <c r="CH55" s="517"/>
      <c r="CI55" s="517"/>
      <c r="CJ55" s="517"/>
      <c r="CK55" s="517"/>
      <c r="CL55" s="517"/>
      <c r="CM55" s="517"/>
      <c r="CN55" s="517"/>
      <c r="CO55" s="517"/>
      <c r="CP55" s="517"/>
      <c r="CQ55" s="517"/>
      <c r="CR55" s="517"/>
      <c r="CS55" s="517"/>
      <c r="CT55" s="517"/>
      <c r="CU55" s="517"/>
      <c r="CV55" s="517"/>
      <c r="CW55" s="517"/>
      <c r="CX55" s="517"/>
      <c r="CY55" s="518"/>
    </row>
    <row r="56" spans="1:105" ht="5.25" customHeight="1" x14ac:dyDescent="0.15">
      <c r="A56" s="516"/>
      <c r="B56" s="517"/>
      <c r="C56" s="517"/>
      <c r="D56" s="1274" t="s">
        <v>719</v>
      </c>
      <c r="E56" s="1274"/>
      <c r="F56" s="1274"/>
      <c r="G56" s="1274"/>
      <c r="H56" s="1274"/>
      <c r="I56" s="1274"/>
      <c r="J56" s="1274"/>
      <c r="K56" s="1274"/>
      <c r="L56" s="1274"/>
      <c r="M56" s="1274"/>
      <c r="N56" s="1274"/>
      <c r="O56" s="1274"/>
      <c r="P56" s="1274"/>
      <c r="Q56" s="1274"/>
      <c r="R56" s="1274"/>
      <c r="S56" s="1274"/>
      <c r="T56" s="1274"/>
      <c r="U56" s="1274"/>
      <c r="V56" s="1274"/>
      <c r="W56" s="1274"/>
      <c r="X56" s="1274"/>
      <c r="Y56" s="1274"/>
      <c r="Z56" s="1274"/>
      <c r="AA56" s="1274"/>
      <c r="AB56" s="1274"/>
      <c r="AC56" s="1274"/>
      <c r="AD56" s="1274"/>
      <c r="AE56" s="1274"/>
      <c r="AF56" s="1274"/>
      <c r="AG56" s="1274"/>
      <c r="AH56" s="1274"/>
      <c r="AI56" s="1274"/>
      <c r="AJ56" s="1274"/>
      <c r="AK56" s="1274"/>
      <c r="AL56" s="1274"/>
      <c r="AM56" s="1274"/>
      <c r="AN56" s="1274"/>
      <c r="AO56" s="1274"/>
      <c r="AP56" s="1274"/>
      <c r="AQ56" s="1274"/>
      <c r="AR56" s="1274"/>
      <c r="AS56" s="1274"/>
      <c r="AT56" s="1274"/>
      <c r="AU56" s="1274"/>
      <c r="AV56" s="1274"/>
      <c r="AW56" s="1274"/>
      <c r="AX56" s="1274"/>
      <c r="AY56" s="1274"/>
      <c r="AZ56" s="1274"/>
      <c r="BA56" s="1274"/>
      <c r="BB56" s="1274"/>
      <c r="BC56" s="1274"/>
      <c r="BD56" s="1274"/>
      <c r="BE56" s="1274"/>
      <c r="BF56" s="1274"/>
      <c r="BG56" s="1274"/>
      <c r="BH56" s="1274"/>
      <c r="BI56" s="1274"/>
      <c r="BJ56" s="1274"/>
      <c r="BK56" s="1274"/>
      <c r="BL56" s="1274"/>
      <c r="BM56" s="1274"/>
      <c r="BN56" s="1274"/>
      <c r="BO56" s="1274"/>
      <c r="BP56" s="1274"/>
      <c r="BQ56" s="1274"/>
      <c r="BR56" s="1274"/>
      <c r="BS56" s="1274"/>
      <c r="BT56" s="1274"/>
      <c r="BU56" s="1274"/>
      <c r="BV56" s="1274"/>
      <c r="BW56" s="1274"/>
      <c r="BX56" s="1274"/>
      <c r="BY56" s="1274"/>
      <c r="BZ56" s="1274"/>
      <c r="CA56" s="1274"/>
      <c r="CB56" s="1274"/>
      <c r="CC56" s="1274"/>
      <c r="CD56" s="1274"/>
      <c r="CE56" s="1274"/>
      <c r="CF56" s="1274"/>
      <c r="CG56" s="1274"/>
      <c r="CH56" s="1274"/>
      <c r="CI56" s="1274"/>
      <c r="CJ56" s="1274"/>
      <c r="CK56" s="1274"/>
      <c r="CL56" s="1274"/>
      <c r="CM56" s="1274"/>
      <c r="CN56" s="1274"/>
      <c r="CO56" s="1274"/>
      <c r="CP56" s="1274"/>
      <c r="CQ56" s="1274"/>
      <c r="CR56" s="1274"/>
      <c r="CS56" s="1274"/>
      <c r="CT56" s="1274"/>
      <c r="CU56" s="1274"/>
      <c r="CV56" s="1274"/>
      <c r="CW56" s="1274"/>
      <c r="CX56" s="517"/>
      <c r="CY56" s="518"/>
    </row>
    <row r="57" spans="1:105" ht="5.25" customHeight="1" x14ac:dyDescent="0.15">
      <c r="A57" s="516"/>
      <c r="B57" s="517"/>
      <c r="C57" s="517"/>
      <c r="D57" s="1274"/>
      <c r="E57" s="1274"/>
      <c r="F57" s="1274"/>
      <c r="G57" s="1274"/>
      <c r="H57" s="1274"/>
      <c r="I57" s="1274"/>
      <c r="J57" s="1274"/>
      <c r="K57" s="1274"/>
      <c r="L57" s="1274"/>
      <c r="M57" s="1274"/>
      <c r="N57" s="1274"/>
      <c r="O57" s="1274"/>
      <c r="P57" s="1274"/>
      <c r="Q57" s="1274"/>
      <c r="R57" s="1274"/>
      <c r="S57" s="1274"/>
      <c r="T57" s="1274"/>
      <c r="U57" s="1274"/>
      <c r="V57" s="1274"/>
      <c r="W57" s="1274"/>
      <c r="X57" s="1274"/>
      <c r="Y57" s="1274"/>
      <c r="Z57" s="1274"/>
      <c r="AA57" s="1274"/>
      <c r="AB57" s="1274"/>
      <c r="AC57" s="1274"/>
      <c r="AD57" s="1274"/>
      <c r="AE57" s="1274"/>
      <c r="AF57" s="1274"/>
      <c r="AG57" s="1274"/>
      <c r="AH57" s="1274"/>
      <c r="AI57" s="1274"/>
      <c r="AJ57" s="1274"/>
      <c r="AK57" s="1274"/>
      <c r="AL57" s="1274"/>
      <c r="AM57" s="1274"/>
      <c r="AN57" s="1274"/>
      <c r="AO57" s="1274"/>
      <c r="AP57" s="1274"/>
      <c r="AQ57" s="1274"/>
      <c r="AR57" s="1274"/>
      <c r="AS57" s="1274"/>
      <c r="AT57" s="1274"/>
      <c r="AU57" s="1274"/>
      <c r="AV57" s="1274"/>
      <c r="AW57" s="1274"/>
      <c r="AX57" s="1274"/>
      <c r="AY57" s="1274"/>
      <c r="AZ57" s="1274"/>
      <c r="BA57" s="1274"/>
      <c r="BB57" s="1274"/>
      <c r="BC57" s="1274"/>
      <c r="BD57" s="1274"/>
      <c r="BE57" s="1274"/>
      <c r="BF57" s="1274"/>
      <c r="BG57" s="1274"/>
      <c r="BH57" s="1274"/>
      <c r="BI57" s="1274"/>
      <c r="BJ57" s="1274"/>
      <c r="BK57" s="1274"/>
      <c r="BL57" s="1274"/>
      <c r="BM57" s="1274"/>
      <c r="BN57" s="1274"/>
      <c r="BO57" s="1274"/>
      <c r="BP57" s="1274"/>
      <c r="BQ57" s="1274"/>
      <c r="BR57" s="1274"/>
      <c r="BS57" s="1274"/>
      <c r="BT57" s="1274"/>
      <c r="BU57" s="1274"/>
      <c r="BV57" s="1274"/>
      <c r="BW57" s="1274"/>
      <c r="BX57" s="1274"/>
      <c r="BY57" s="1274"/>
      <c r="BZ57" s="1274"/>
      <c r="CA57" s="1274"/>
      <c r="CB57" s="1274"/>
      <c r="CC57" s="1274"/>
      <c r="CD57" s="1274"/>
      <c r="CE57" s="1274"/>
      <c r="CF57" s="1274"/>
      <c r="CG57" s="1274"/>
      <c r="CH57" s="1274"/>
      <c r="CI57" s="1274"/>
      <c r="CJ57" s="1274"/>
      <c r="CK57" s="1274"/>
      <c r="CL57" s="1274"/>
      <c r="CM57" s="1274"/>
      <c r="CN57" s="1274"/>
      <c r="CO57" s="1274"/>
      <c r="CP57" s="1274"/>
      <c r="CQ57" s="1274"/>
      <c r="CR57" s="1274"/>
      <c r="CS57" s="1274"/>
      <c r="CT57" s="1274"/>
      <c r="CU57" s="1274"/>
      <c r="CV57" s="1274"/>
      <c r="CW57" s="1274"/>
      <c r="CX57" s="517"/>
      <c r="CY57" s="518"/>
    </row>
    <row r="58" spans="1:105" ht="5.25" customHeight="1" x14ac:dyDescent="0.15">
      <c r="A58" s="516"/>
      <c r="B58" s="517"/>
      <c r="C58" s="517"/>
      <c r="D58" s="1274"/>
      <c r="E58" s="1274"/>
      <c r="F58" s="1274"/>
      <c r="G58" s="1274"/>
      <c r="H58" s="1274"/>
      <c r="I58" s="1274"/>
      <c r="J58" s="1274"/>
      <c r="K58" s="1274"/>
      <c r="L58" s="1274"/>
      <c r="M58" s="1274"/>
      <c r="N58" s="1274"/>
      <c r="O58" s="1274"/>
      <c r="P58" s="1274"/>
      <c r="Q58" s="1274"/>
      <c r="R58" s="1274"/>
      <c r="S58" s="1274"/>
      <c r="T58" s="1274"/>
      <c r="U58" s="1274"/>
      <c r="V58" s="1274"/>
      <c r="W58" s="1274"/>
      <c r="X58" s="1274"/>
      <c r="Y58" s="1274"/>
      <c r="Z58" s="1274"/>
      <c r="AA58" s="1274"/>
      <c r="AB58" s="1274"/>
      <c r="AC58" s="1274"/>
      <c r="AD58" s="1274"/>
      <c r="AE58" s="1274"/>
      <c r="AF58" s="1274"/>
      <c r="AG58" s="1274"/>
      <c r="AH58" s="1274"/>
      <c r="AI58" s="1274"/>
      <c r="AJ58" s="1274"/>
      <c r="AK58" s="1274"/>
      <c r="AL58" s="1274"/>
      <c r="AM58" s="1274"/>
      <c r="AN58" s="1274"/>
      <c r="AO58" s="1274"/>
      <c r="AP58" s="1274"/>
      <c r="AQ58" s="1274"/>
      <c r="AR58" s="1274"/>
      <c r="AS58" s="1274"/>
      <c r="AT58" s="1274"/>
      <c r="AU58" s="1274"/>
      <c r="AV58" s="1274"/>
      <c r="AW58" s="1274"/>
      <c r="AX58" s="1274"/>
      <c r="AY58" s="1274"/>
      <c r="AZ58" s="1274"/>
      <c r="BA58" s="1274"/>
      <c r="BB58" s="1274"/>
      <c r="BC58" s="1274"/>
      <c r="BD58" s="1274"/>
      <c r="BE58" s="1274"/>
      <c r="BF58" s="1274"/>
      <c r="BG58" s="1274"/>
      <c r="BH58" s="1274"/>
      <c r="BI58" s="1274"/>
      <c r="BJ58" s="1274"/>
      <c r="BK58" s="1274"/>
      <c r="BL58" s="1274"/>
      <c r="BM58" s="1274"/>
      <c r="BN58" s="1274"/>
      <c r="BO58" s="1274"/>
      <c r="BP58" s="1274"/>
      <c r="BQ58" s="1274"/>
      <c r="BR58" s="1274"/>
      <c r="BS58" s="1274"/>
      <c r="BT58" s="1274"/>
      <c r="BU58" s="1274"/>
      <c r="BV58" s="1274"/>
      <c r="BW58" s="1274"/>
      <c r="BX58" s="1274"/>
      <c r="BY58" s="1274"/>
      <c r="BZ58" s="1274"/>
      <c r="CA58" s="1274"/>
      <c r="CB58" s="1274"/>
      <c r="CC58" s="1274"/>
      <c r="CD58" s="1274"/>
      <c r="CE58" s="1274"/>
      <c r="CF58" s="1274"/>
      <c r="CG58" s="1274"/>
      <c r="CH58" s="1274"/>
      <c r="CI58" s="1274"/>
      <c r="CJ58" s="1274"/>
      <c r="CK58" s="1274"/>
      <c r="CL58" s="1274"/>
      <c r="CM58" s="1274"/>
      <c r="CN58" s="1274"/>
      <c r="CO58" s="1274"/>
      <c r="CP58" s="1274"/>
      <c r="CQ58" s="1274"/>
      <c r="CR58" s="1274"/>
      <c r="CS58" s="1274"/>
      <c r="CT58" s="1274"/>
      <c r="CU58" s="1274"/>
      <c r="CV58" s="1274"/>
      <c r="CW58" s="1274"/>
      <c r="CX58" s="517"/>
      <c r="CY58" s="518"/>
    </row>
    <row r="59" spans="1:105" ht="5.25" customHeight="1" x14ac:dyDescent="0.15">
      <c r="A59" s="516"/>
      <c r="B59" s="517"/>
      <c r="C59" s="517"/>
      <c r="D59" s="500"/>
      <c r="E59" s="500"/>
      <c r="F59" s="500"/>
      <c r="G59" s="500"/>
      <c r="H59" s="500"/>
      <c r="I59" s="500"/>
      <c r="J59" s="500"/>
      <c r="K59" s="500"/>
      <c r="L59" s="500"/>
      <c r="M59" s="500"/>
      <c r="N59" s="500"/>
      <c r="O59" s="500"/>
      <c r="P59" s="500"/>
      <c r="Q59" s="500"/>
      <c r="R59" s="500"/>
      <c r="S59" s="500"/>
      <c r="T59" s="500"/>
      <c r="U59" s="500"/>
      <c r="V59" s="500"/>
      <c r="W59" s="500"/>
      <c r="X59" s="500"/>
      <c r="Y59" s="500"/>
      <c r="Z59" s="500"/>
      <c r="AA59" s="500"/>
      <c r="AB59" s="500"/>
      <c r="AC59" s="500"/>
      <c r="AD59" s="500"/>
      <c r="AE59" s="500"/>
      <c r="AF59" s="500"/>
      <c r="AG59" s="500"/>
      <c r="AH59" s="500"/>
      <c r="AI59" s="500"/>
      <c r="AJ59" s="500"/>
      <c r="AK59" s="500"/>
      <c r="AL59" s="500"/>
      <c r="AM59" s="500"/>
      <c r="AN59" s="500"/>
      <c r="AO59" s="500"/>
      <c r="AP59" s="500"/>
      <c r="AQ59" s="500"/>
      <c r="AR59" s="500"/>
      <c r="AS59" s="500"/>
      <c r="AT59" s="500"/>
      <c r="AU59" s="500"/>
      <c r="AV59" s="500"/>
      <c r="AW59" s="500"/>
      <c r="AX59" s="500"/>
      <c r="AY59" s="500"/>
      <c r="AZ59" s="500"/>
      <c r="BA59" s="500"/>
      <c r="BB59" s="500"/>
      <c r="BC59" s="500"/>
      <c r="BD59" s="500"/>
      <c r="BE59" s="500"/>
      <c r="BF59" s="500"/>
      <c r="BG59" s="500"/>
      <c r="BH59" s="500"/>
      <c r="BI59" s="500"/>
      <c r="BJ59" s="500"/>
      <c r="BK59" s="500"/>
      <c r="BL59" s="500"/>
      <c r="BM59" s="500"/>
      <c r="BN59" s="500"/>
      <c r="BO59" s="500"/>
      <c r="BP59" s="500"/>
      <c r="BQ59" s="500"/>
      <c r="BR59" s="500"/>
      <c r="BS59" s="500"/>
      <c r="BT59" s="500"/>
      <c r="BU59" s="500"/>
      <c r="BV59" s="500"/>
      <c r="BW59" s="500"/>
      <c r="BX59" s="500"/>
      <c r="BY59" s="500"/>
      <c r="BZ59" s="500"/>
      <c r="CA59" s="500"/>
      <c r="CB59" s="500"/>
      <c r="CC59" s="500"/>
      <c r="CD59" s="500"/>
      <c r="CE59" s="500"/>
      <c r="CF59" s="500"/>
      <c r="CG59" s="500"/>
      <c r="CH59" s="500"/>
      <c r="CI59" s="500"/>
      <c r="CJ59" s="500"/>
      <c r="CK59" s="500"/>
      <c r="CL59" s="500"/>
      <c r="CM59" s="500"/>
      <c r="CN59" s="500"/>
      <c r="CO59" s="500"/>
      <c r="CP59" s="500"/>
      <c r="CQ59" s="500"/>
      <c r="CR59" s="500"/>
      <c r="CS59" s="500"/>
      <c r="CT59" s="500"/>
      <c r="CU59" s="500"/>
      <c r="CV59" s="517"/>
      <c r="CW59" s="517"/>
      <c r="CX59" s="517"/>
      <c r="CY59" s="518"/>
    </row>
    <row r="60" spans="1:105" ht="5.25" customHeight="1" x14ac:dyDescent="0.15">
      <c r="A60" s="516"/>
      <c r="B60" s="517"/>
      <c r="C60" s="517"/>
      <c r="D60" s="517"/>
      <c r="E60" s="517"/>
      <c r="F60" s="1276"/>
      <c r="G60" s="1277"/>
      <c r="H60" s="1277"/>
      <c r="I60" s="1277"/>
      <c r="J60" s="1277"/>
      <c r="K60" s="1277"/>
      <c r="L60" s="1277"/>
      <c r="M60" s="1277"/>
      <c r="N60" s="1277"/>
      <c r="O60" s="1277"/>
      <c r="P60" s="1277"/>
      <c r="Q60" s="1277"/>
      <c r="R60" s="1277"/>
      <c r="S60" s="1277"/>
      <c r="T60" s="1277"/>
      <c r="U60" s="1277"/>
      <c r="V60" s="1277"/>
      <c r="W60" s="1277"/>
      <c r="X60" s="1277"/>
      <c r="Y60" s="1277"/>
      <c r="Z60" s="1277"/>
      <c r="AA60" s="1277"/>
      <c r="AB60" s="1277"/>
      <c r="AC60" s="1277"/>
      <c r="AD60" s="1277"/>
      <c r="AE60" s="1277"/>
      <c r="AF60" s="1277"/>
      <c r="AG60" s="1277"/>
      <c r="AH60" s="1277"/>
      <c r="AI60" s="1277"/>
      <c r="AJ60" s="1277"/>
      <c r="AK60" s="1277"/>
      <c r="AL60" s="1277"/>
      <c r="AM60" s="1277"/>
      <c r="AN60" s="1277"/>
      <c r="AO60" s="1277"/>
      <c r="AP60" s="1277"/>
      <c r="AQ60" s="1277"/>
      <c r="AR60" s="1277"/>
      <c r="AS60" s="1277"/>
      <c r="AT60" s="1277"/>
      <c r="AU60" s="1277"/>
      <c r="AV60" s="1277"/>
      <c r="AW60" s="1277"/>
      <c r="AX60" s="1277"/>
      <c r="AY60" s="1277"/>
      <c r="AZ60" s="1277"/>
      <c r="BA60" s="1277"/>
      <c r="BB60" s="1277"/>
      <c r="BC60" s="1277"/>
      <c r="BD60" s="1277"/>
      <c r="BE60" s="1277"/>
      <c r="BF60" s="1277"/>
      <c r="BG60" s="1277"/>
      <c r="BH60" s="1277"/>
      <c r="BI60" s="1277"/>
      <c r="BJ60" s="1277"/>
      <c r="BK60" s="1277"/>
      <c r="BL60" s="1277"/>
      <c r="BM60" s="1277"/>
      <c r="BN60" s="1277"/>
      <c r="BO60" s="1277"/>
      <c r="BP60" s="1277"/>
      <c r="BQ60" s="1277"/>
      <c r="BR60" s="1277"/>
      <c r="BS60" s="1277"/>
      <c r="BT60" s="1277"/>
      <c r="BU60" s="1277"/>
      <c r="BV60" s="1277"/>
      <c r="BW60" s="1277"/>
      <c r="BX60" s="1277"/>
      <c r="BY60" s="1277"/>
      <c r="BZ60" s="1277"/>
      <c r="CA60" s="1277"/>
      <c r="CB60" s="1277"/>
      <c r="CC60" s="1277"/>
      <c r="CD60" s="1277"/>
      <c r="CE60" s="1277"/>
      <c r="CF60" s="1277"/>
      <c r="CG60" s="1277"/>
      <c r="CH60" s="1277"/>
      <c r="CI60" s="1277"/>
      <c r="CJ60" s="1277"/>
      <c r="CK60" s="1277"/>
      <c r="CL60" s="1277"/>
      <c r="CM60" s="1277"/>
      <c r="CN60" s="1277"/>
      <c r="CO60" s="1277"/>
      <c r="CP60" s="1277"/>
      <c r="CQ60" s="1277"/>
      <c r="CR60" s="1277"/>
      <c r="CS60" s="1278"/>
      <c r="CT60" s="517"/>
      <c r="CU60" s="517"/>
      <c r="CV60" s="517"/>
      <c r="CW60" s="517"/>
      <c r="CX60" s="517"/>
      <c r="CY60" s="518"/>
    </row>
    <row r="61" spans="1:105" ht="5.25" customHeight="1" x14ac:dyDescent="0.15">
      <c r="A61" s="516"/>
      <c r="B61" s="517"/>
      <c r="C61" s="517"/>
      <c r="D61" s="517"/>
      <c r="E61" s="517"/>
      <c r="F61" s="1279"/>
      <c r="G61" s="1280"/>
      <c r="H61" s="1280"/>
      <c r="I61" s="1280"/>
      <c r="J61" s="1280"/>
      <c r="K61" s="1280"/>
      <c r="L61" s="1280"/>
      <c r="M61" s="1280"/>
      <c r="N61" s="1280"/>
      <c r="O61" s="1280"/>
      <c r="P61" s="1280"/>
      <c r="Q61" s="1280"/>
      <c r="R61" s="1280"/>
      <c r="S61" s="1280"/>
      <c r="T61" s="1280"/>
      <c r="U61" s="1280"/>
      <c r="V61" s="1280"/>
      <c r="W61" s="1280"/>
      <c r="X61" s="1280"/>
      <c r="Y61" s="1280"/>
      <c r="Z61" s="1280"/>
      <c r="AA61" s="1280"/>
      <c r="AB61" s="1280"/>
      <c r="AC61" s="1280"/>
      <c r="AD61" s="1280"/>
      <c r="AE61" s="1280"/>
      <c r="AF61" s="1280"/>
      <c r="AG61" s="1280"/>
      <c r="AH61" s="1280"/>
      <c r="AI61" s="1280"/>
      <c r="AJ61" s="1280"/>
      <c r="AK61" s="1280"/>
      <c r="AL61" s="1280"/>
      <c r="AM61" s="1280"/>
      <c r="AN61" s="1280"/>
      <c r="AO61" s="1280"/>
      <c r="AP61" s="1280"/>
      <c r="AQ61" s="1280"/>
      <c r="AR61" s="1280"/>
      <c r="AS61" s="1280"/>
      <c r="AT61" s="1280"/>
      <c r="AU61" s="1280"/>
      <c r="AV61" s="1280"/>
      <c r="AW61" s="1280"/>
      <c r="AX61" s="1280"/>
      <c r="AY61" s="1280"/>
      <c r="AZ61" s="1280"/>
      <c r="BA61" s="1280"/>
      <c r="BB61" s="1280"/>
      <c r="BC61" s="1280"/>
      <c r="BD61" s="1280"/>
      <c r="BE61" s="1280"/>
      <c r="BF61" s="1280"/>
      <c r="BG61" s="1280"/>
      <c r="BH61" s="1280"/>
      <c r="BI61" s="1280"/>
      <c r="BJ61" s="1280"/>
      <c r="BK61" s="1280"/>
      <c r="BL61" s="1280"/>
      <c r="BM61" s="1280"/>
      <c r="BN61" s="1280"/>
      <c r="BO61" s="1280"/>
      <c r="BP61" s="1280"/>
      <c r="BQ61" s="1280"/>
      <c r="BR61" s="1280"/>
      <c r="BS61" s="1280"/>
      <c r="BT61" s="1280"/>
      <c r="BU61" s="1280"/>
      <c r="BV61" s="1280"/>
      <c r="BW61" s="1280"/>
      <c r="BX61" s="1280"/>
      <c r="BY61" s="1280"/>
      <c r="BZ61" s="1280"/>
      <c r="CA61" s="1280"/>
      <c r="CB61" s="1280"/>
      <c r="CC61" s="1280"/>
      <c r="CD61" s="1280"/>
      <c r="CE61" s="1280"/>
      <c r="CF61" s="1280"/>
      <c r="CG61" s="1280"/>
      <c r="CH61" s="1280"/>
      <c r="CI61" s="1280"/>
      <c r="CJ61" s="1280"/>
      <c r="CK61" s="1280"/>
      <c r="CL61" s="1280"/>
      <c r="CM61" s="1280"/>
      <c r="CN61" s="1280"/>
      <c r="CO61" s="1280"/>
      <c r="CP61" s="1280"/>
      <c r="CQ61" s="1280"/>
      <c r="CR61" s="1280"/>
      <c r="CS61" s="1281"/>
      <c r="CT61" s="517"/>
      <c r="CU61" s="517"/>
      <c r="CV61" s="517"/>
      <c r="CW61" s="517"/>
      <c r="CX61" s="517"/>
      <c r="CY61" s="518"/>
    </row>
    <row r="62" spans="1:105" ht="5.25" customHeight="1" x14ac:dyDescent="0.15">
      <c r="A62" s="516"/>
      <c r="B62" s="517"/>
      <c r="C62" s="517"/>
      <c r="D62" s="517"/>
      <c r="E62" s="517"/>
      <c r="F62" s="1279"/>
      <c r="G62" s="1280"/>
      <c r="H62" s="1280"/>
      <c r="I62" s="1280"/>
      <c r="J62" s="1280"/>
      <c r="K62" s="1280"/>
      <c r="L62" s="1280"/>
      <c r="M62" s="1280"/>
      <c r="N62" s="1280"/>
      <c r="O62" s="1280"/>
      <c r="P62" s="1280"/>
      <c r="Q62" s="1280"/>
      <c r="R62" s="1280"/>
      <c r="S62" s="1280"/>
      <c r="T62" s="1280"/>
      <c r="U62" s="1280"/>
      <c r="V62" s="1280"/>
      <c r="W62" s="1280"/>
      <c r="X62" s="1280"/>
      <c r="Y62" s="1280"/>
      <c r="Z62" s="1280"/>
      <c r="AA62" s="1280"/>
      <c r="AB62" s="1280"/>
      <c r="AC62" s="1280"/>
      <c r="AD62" s="1280"/>
      <c r="AE62" s="1280"/>
      <c r="AF62" s="1280"/>
      <c r="AG62" s="1280"/>
      <c r="AH62" s="1280"/>
      <c r="AI62" s="1280"/>
      <c r="AJ62" s="1280"/>
      <c r="AK62" s="1280"/>
      <c r="AL62" s="1280"/>
      <c r="AM62" s="1280"/>
      <c r="AN62" s="1280"/>
      <c r="AO62" s="1280"/>
      <c r="AP62" s="1280"/>
      <c r="AQ62" s="1280"/>
      <c r="AR62" s="1280"/>
      <c r="AS62" s="1280"/>
      <c r="AT62" s="1280"/>
      <c r="AU62" s="1280"/>
      <c r="AV62" s="1280"/>
      <c r="AW62" s="1280"/>
      <c r="AX62" s="1280"/>
      <c r="AY62" s="1280"/>
      <c r="AZ62" s="1280"/>
      <c r="BA62" s="1280"/>
      <c r="BB62" s="1280"/>
      <c r="BC62" s="1280"/>
      <c r="BD62" s="1280"/>
      <c r="BE62" s="1280"/>
      <c r="BF62" s="1280"/>
      <c r="BG62" s="1280"/>
      <c r="BH62" s="1280"/>
      <c r="BI62" s="1280"/>
      <c r="BJ62" s="1280"/>
      <c r="BK62" s="1280"/>
      <c r="BL62" s="1280"/>
      <c r="BM62" s="1280"/>
      <c r="BN62" s="1280"/>
      <c r="BO62" s="1280"/>
      <c r="BP62" s="1280"/>
      <c r="BQ62" s="1280"/>
      <c r="BR62" s="1280"/>
      <c r="BS62" s="1280"/>
      <c r="BT62" s="1280"/>
      <c r="BU62" s="1280"/>
      <c r="BV62" s="1280"/>
      <c r="BW62" s="1280"/>
      <c r="BX62" s="1280"/>
      <c r="BY62" s="1280"/>
      <c r="BZ62" s="1280"/>
      <c r="CA62" s="1280"/>
      <c r="CB62" s="1280"/>
      <c r="CC62" s="1280"/>
      <c r="CD62" s="1280"/>
      <c r="CE62" s="1280"/>
      <c r="CF62" s="1280"/>
      <c r="CG62" s="1280"/>
      <c r="CH62" s="1280"/>
      <c r="CI62" s="1280"/>
      <c r="CJ62" s="1280"/>
      <c r="CK62" s="1280"/>
      <c r="CL62" s="1280"/>
      <c r="CM62" s="1280"/>
      <c r="CN62" s="1280"/>
      <c r="CO62" s="1280"/>
      <c r="CP62" s="1280"/>
      <c r="CQ62" s="1280"/>
      <c r="CR62" s="1280"/>
      <c r="CS62" s="1281"/>
      <c r="CT62" s="517"/>
      <c r="CU62" s="517"/>
      <c r="CV62" s="517"/>
      <c r="CW62" s="517"/>
      <c r="CX62" s="517"/>
      <c r="CY62" s="518"/>
    </row>
    <row r="63" spans="1:105" ht="5.25" customHeight="1" x14ac:dyDescent="0.15">
      <c r="A63" s="516"/>
      <c r="B63" s="517"/>
      <c r="C63" s="517"/>
      <c r="D63" s="517"/>
      <c r="E63" s="517"/>
      <c r="F63" s="1279"/>
      <c r="G63" s="1280"/>
      <c r="H63" s="1280"/>
      <c r="I63" s="1280"/>
      <c r="J63" s="1280"/>
      <c r="K63" s="1280"/>
      <c r="L63" s="1280"/>
      <c r="M63" s="1280"/>
      <c r="N63" s="1280"/>
      <c r="O63" s="1280"/>
      <c r="P63" s="1280"/>
      <c r="Q63" s="1280"/>
      <c r="R63" s="1280"/>
      <c r="S63" s="1280"/>
      <c r="T63" s="1280"/>
      <c r="U63" s="1280"/>
      <c r="V63" s="1280"/>
      <c r="W63" s="1280"/>
      <c r="X63" s="1280"/>
      <c r="Y63" s="1280"/>
      <c r="Z63" s="1280"/>
      <c r="AA63" s="1280"/>
      <c r="AB63" s="1280"/>
      <c r="AC63" s="1280"/>
      <c r="AD63" s="1280"/>
      <c r="AE63" s="1280"/>
      <c r="AF63" s="1280"/>
      <c r="AG63" s="1280"/>
      <c r="AH63" s="1280"/>
      <c r="AI63" s="1280"/>
      <c r="AJ63" s="1280"/>
      <c r="AK63" s="1280"/>
      <c r="AL63" s="1280"/>
      <c r="AM63" s="1280"/>
      <c r="AN63" s="1280"/>
      <c r="AO63" s="1280"/>
      <c r="AP63" s="1280"/>
      <c r="AQ63" s="1280"/>
      <c r="AR63" s="1280"/>
      <c r="AS63" s="1280"/>
      <c r="AT63" s="1280"/>
      <c r="AU63" s="1280"/>
      <c r="AV63" s="1280"/>
      <c r="AW63" s="1280"/>
      <c r="AX63" s="1280"/>
      <c r="AY63" s="1280"/>
      <c r="AZ63" s="1280"/>
      <c r="BA63" s="1280"/>
      <c r="BB63" s="1280"/>
      <c r="BC63" s="1280"/>
      <c r="BD63" s="1280"/>
      <c r="BE63" s="1280"/>
      <c r="BF63" s="1280"/>
      <c r="BG63" s="1280"/>
      <c r="BH63" s="1280"/>
      <c r="BI63" s="1280"/>
      <c r="BJ63" s="1280"/>
      <c r="BK63" s="1280"/>
      <c r="BL63" s="1280"/>
      <c r="BM63" s="1280"/>
      <c r="BN63" s="1280"/>
      <c r="BO63" s="1280"/>
      <c r="BP63" s="1280"/>
      <c r="BQ63" s="1280"/>
      <c r="BR63" s="1280"/>
      <c r="BS63" s="1280"/>
      <c r="BT63" s="1280"/>
      <c r="BU63" s="1280"/>
      <c r="BV63" s="1280"/>
      <c r="BW63" s="1280"/>
      <c r="BX63" s="1280"/>
      <c r="BY63" s="1280"/>
      <c r="BZ63" s="1280"/>
      <c r="CA63" s="1280"/>
      <c r="CB63" s="1280"/>
      <c r="CC63" s="1280"/>
      <c r="CD63" s="1280"/>
      <c r="CE63" s="1280"/>
      <c r="CF63" s="1280"/>
      <c r="CG63" s="1280"/>
      <c r="CH63" s="1280"/>
      <c r="CI63" s="1280"/>
      <c r="CJ63" s="1280"/>
      <c r="CK63" s="1280"/>
      <c r="CL63" s="1280"/>
      <c r="CM63" s="1280"/>
      <c r="CN63" s="1280"/>
      <c r="CO63" s="1280"/>
      <c r="CP63" s="1280"/>
      <c r="CQ63" s="1280"/>
      <c r="CR63" s="1280"/>
      <c r="CS63" s="1281"/>
      <c r="CT63" s="517"/>
      <c r="CU63" s="517"/>
      <c r="CV63" s="517"/>
      <c r="CW63" s="517"/>
      <c r="CX63" s="517"/>
      <c r="CY63" s="518"/>
    </row>
    <row r="64" spans="1:105" ht="5.25" customHeight="1" x14ac:dyDescent="0.15">
      <c r="A64" s="516"/>
      <c r="B64" s="517"/>
      <c r="C64" s="517"/>
      <c r="D64" s="517"/>
      <c r="E64" s="517"/>
      <c r="F64" s="1279"/>
      <c r="G64" s="1280"/>
      <c r="H64" s="1280"/>
      <c r="I64" s="1280"/>
      <c r="J64" s="1280"/>
      <c r="K64" s="1280"/>
      <c r="L64" s="1280"/>
      <c r="M64" s="1280"/>
      <c r="N64" s="1280"/>
      <c r="O64" s="1280"/>
      <c r="P64" s="1280"/>
      <c r="Q64" s="1280"/>
      <c r="R64" s="1280"/>
      <c r="S64" s="1280"/>
      <c r="T64" s="1280"/>
      <c r="U64" s="1280"/>
      <c r="V64" s="1280"/>
      <c r="W64" s="1280"/>
      <c r="X64" s="1280"/>
      <c r="Y64" s="1280"/>
      <c r="Z64" s="1280"/>
      <c r="AA64" s="1280"/>
      <c r="AB64" s="1280"/>
      <c r="AC64" s="1280"/>
      <c r="AD64" s="1280"/>
      <c r="AE64" s="1280"/>
      <c r="AF64" s="1280"/>
      <c r="AG64" s="1280"/>
      <c r="AH64" s="1280"/>
      <c r="AI64" s="1280"/>
      <c r="AJ64" s="1280"/>
      <c r="AK64" s="1280"/>
      <c r="AL64" s="1280"/>
      <c r="AM64" s="1280"/>
      <c r="AN64" s="1280"/>
      <c r="AO64" s="1280"/>
      <c r="AP64" s="1280"/>
      <c r="AQ64" s="1280"/>
      <c r="AR64" s="1280"/>
      <c r="AS64" s="1280"/>
      <c r="AT64" s="1280"/>
      <c r="AU64" s="1280"/>
      <c r="AV64" s="1280"/>
      <c r="AW64" s="1280"/>
      <c r="AX64" s="1280"/>
      <c r="AY64" s="1280"/>
      <c r="AZ64" s="1280"/>
      <c r="BA64" s="1280"/>
      <c r="BB64" s="1280"/>
      <c r="BC64" s="1280"/>
      <c r="BD64" s="1280"/>
      <c r="BE64" s="1280"/>
      <c r="BF64" s="1280"/>
      <c r="BG64" s="1280"/>
      <c r="BH64" s="1280"/>
      <c r="BI64" s="1280"/>
      <c r="BJ64" s="1280"/>
      <c r="BK64" s="1280"/>
      <c r="BL64" s="1280"/>
      <c r="BM64" s="1280"/>
      <c r="BN64" s="1280"/>
      <c r="BO64" s="1280"/>
      <c r="BP64" s="1280"/>
      <c r="BQ64" s="1280"/>
      <c r="BR64" s="1280"/>
      <c r="BS64" s="1280"/>
      <c r="BT64" s="1280"/>
      <c r="BU64" s="1280"/>
      <c r="BV64" s="1280"/>
      <c r="BW64" s="1280"/>
      <c r="BX64" s="1280"/>
      <c r="BY64" s="1280"/>
      <c r="BZ64" s="1280"/>
      <c r="CA64" s="1280"/>
      <c r="CB64" s="1280"/>
      <c r="CC64" s="1280"/>
      <c r="CD64" s="1280"/>
      <c r="CE64" s="1280"/>
      <c r="CF64" s="1280"/>
      <c r="CG64" s="1280"/>
      <c r="CH64" s="1280"/>
      <c r="CI64" s="1280"/>
      <c r="CJ64" s="1280"/>
      <c r="CK64" s="1280"/>
      <c r="CL64" s="1280"/>
      <c r="CM64" s="1280"/>
      <c r="CN64" s="1280"/>
      <c r="CO64" s="1280"/>
      <c r="CP64" s="1280"/>
      <c r="CQ64" s="1280"/>
      <c r="CR64" s="1280"/>
      <c r="CS64" s="1281"/>
      <c r="CT64" s="517"/>
      <c r="CU64" s="517"/>
      <c r="CV64" s="517"/>
      <c r="CW64" s="517"/>
      <c r="CX64" s="517"/>
      <c r="CY64" s="518"/>
    </row>
    <row r="65" spans="1:131" ht="5.25" customHeight="1" x14ac:dyDescent="0.15">
      <c r="A65" s="516"/>
      <c r="B65" s="517"/>
      <c r="C65" s="517"/>
      <c r="D65" s="517"/>
      <c r="E65" s="517"/>
      <c r="F65" s="1279"/>
      <c r="G65" s="1280"/>
      <c r="H65" s="1280"/>
      <c r="I65" s="1280"/>
      <c r="J65" s="1280"/>
      <c r="K65" s="1280"/>
      <c r="L65" s="1280"/>
      <c r="M65" s="1280"/>
      <c r="N65" s="1280"/>
      <c r="O65" s="1280"/>
      <c r="P65" s="1280"/>
      <c r="Q65" s="1280"/>
      <c r="R65" s="1280"/>
      <c r="S65" s="1280"/>
      <c r="T65" s="1280"/>
      <c r="U65" s="1280"/>
      <c r="V65" s="1280"/>
      <c r="W65" s="1280"/>
      <c r="X65" s="1280"/>
      <c r="Y65" s="1280"/>
      <c r="Z65" s="1280"/>
      <c r="AA65" s="1280"/>
      <c r="AB65" s="1280"/>
      <c r="AC65" s="1280"/>
      <c r="AD65" s="1280"/>
      <c r="AE65" s="1280"/>
      <c r="AF65" s="1280"/>
      <c r="AG65" s="1280"/>
      <c r="AH65" s="1280"/>
      <c r="AI65" s="1280"/>
      <c r="AJ65" s="1280"/>
      <c r="AK65" s="1280"/>
      <c r="AL65" s="1280"/>
      <c r="AM65" s="1280"/>
      <c r="AN65" s="1280"/>
      <c r="AO65" s="1280"/>
      <c r="AP65" s="1280"/>
      <c r="AQ65" s="1280"/>
      <c r="AR65" s="1280"/>
      <c r="AS65" s="1280"/>
      <c r="AT65" s="1280"/>
      <c r="AU65" s="1280"/>
      <c r="AV65" s="1280"/>
      <c r="AW65" s="1280"/>
      <c r="AX65" s="1280"/>
      <c r="AY65" s="1280"/>
      <c r="AZ65" s="1280"/>
      <c r="BA65" s="1280"/>
      <c r="BB65" s="1280"/>
      <c r="BC65" s="1280"/>
      <c r="BD65" s="1280"/>
      <c r="BE65" s="1280"/>
      <c r="BF65" s="1280"/>
      <c r="BG65" s="1280"/>
      <c r="BH65" s="1280"/>
      <c r="BI65" s="1280"/>
      <c r="BJ65" s="1280"/>
      <c r="BK65" s="1280"/>
      <c r="BL65" s="1280"/>
      <c r="BM65" s="1280"/>
      <c r="BN65" s="1280"/>
      <c r="BO65" s="1280"/>
      <c r="BP65" s="1280"/>
      <c r="BQ65" s="1280"/>
      <c r="BR65" s="1280"/>
      <c r="BS65" s="1280"/>
      <c r="BT65" s="1280"/>
      <c r="BU65" s="1280"/>
      <c r="BV65" s="1280"/>
      <c r="BW65" s="1280"/>
      <c r="BX65" s="1280"/>
      <c r="BY65" s="1280"/>
      <c r="BZ65" s="1280"/>
      <c r="CA65" s="1280"/>
      <c r="CB65" s="1280"/>
      <c r="CC65" s="1280"/>
      <c r="CD65" s="1280"/>
      <c r="CE65" s="1280"/>
      <c r="CF65" s="1280"/>
      <c r="CG65" s="1280"/>
      <c r="CH65" s="1280"/>
      <c r="CI65" s="1280"/>
      <c r="CJ65" s="1280"/>
      <c r="CK65" s="1280"/>
      <c r="CL65" s="1280"/>
      <c r="CM65" s="1280"/>
      <c r="CN65" s="1280"/>
      <c r="CO65" s="1280"/>
      <c r="CP65" s="1280"/>
      <c r="CQ65" s="1280"/>
      <c r="CR65" s="1280"/>
      <c r="CS65" s="1281"/>
      <c r="CT65" s="517"/>
      <c r="CU65" s="517"/>
      <c r="CV65" s="517"/>
      <c r="CW65" s="517"/>
      <c r="CX65" s="517"/>
      <c r="CY65" s="518"/>
    </row>
    <row r="66" spans="1:131" ht="5.25" customHeight="1" x14ac:dyDescent="0.15">
      <c r="A66" s="516"/>
      <c r="B66" s="517"/>
      <c r="C66" s="517"/>
      <c r="D66" s="517"/>
      <c r="E66" s="517"/>
      <c r="F66" s="1279"/>
      <c r="G66" s="1280"/>
      <c r="H66" s="1280"/>
      <c r="I66" s="1280"/>
      <c r="J66" s="1280"/>
      <c r="K66" s="1280"/>
      <c r="L66" s="1280"/>
      <c r="M66" s="1280"/>
      <c r="N66" s="1280"/>
      <c r="O66" s="1280"/>
      <c r="P66" s="1280"/>
      <c r="Q66" s="1280"/>
      <c r="R66" s="1280"/>
      <c r="S66" s="1280"/>
      <c r="T66" s="1280"/>
      <c r="U66" s="1280"/>
      <c r="V66" s="1280"/>
      <c r="W66" s="1280"/>
      <c r="X66" s="1280"/>
      <c r="Y66" s="1280"/>
      <c r="Z66" s="1280"/>
      <c r="AA66" s="1280"/>
      <c r="AB66" s="1280"/>
      <c r="AC66" s="1280"/>
      <c r="AD66" s="1280"/>
      <c r="AE66" s="1280"/>
      <c r="AF66" s="1280"/>
      <c r="AG66" s="1280"/>
      <c r="AH66" s="1280"/>
      <c r="AI66" s="1280"/>
      <c r="AJ66" s="1280"/>
      <c r="AK66" s="1280"/>
      <c r="AL66" s="1280"/>
      <c r="AM66" s="1280"/>
      <c r="AN66" s="1280"/>
      <c r="AO66" s="1280"/>
      <c r="AP66" s="1280"/>
      <c r="AQ66" s="1280"/>
      <c r="AR66" s="1280"/>
      <c r="AS66" s="1280"/>
      <c r="AT66" s="1280"/>
      <c r="AU66" s="1280"/>
      <c r="AV66" s="1280"/>
      <c r="AW66" s="1280"/>
      <c r="AX66" s="1280"/>
      <c r="AY66" s="1280"/>
      <c r="AZ66" s="1280"/>
      <c r="BA66" s="1280"/>
      <c r="BB66" s="1280"/>
      <c r="BC66" s="1280"/>
      <c r="BD66" s="1280"/>
      <c r="BE66" s="1280"/>
      <c r="BF66" s="1280"/>
      <c r="BG66" s="1280"/>
      <c r="BH66" s="1280"/>
      <c r="BI66" s="1280"/>
      <c r="BJ66" s="1280"/>
      <c r="BK66" s="1280"/>
      <c r="BL66" s="1280"/>
      <c r="BM66" s="1280"/>
      <c r="BN66" s="1280"/>
      <c r="BO66" s="1280"/>
      <c r="BP66" s="1280"/>
      <c r="BQ66" s="1280"/>
      <c r="BR66" s="1280"/>
      <c r="BS66" s="1280"/>
      <c r="BT66" s="1280"/>
      <c r="BU66" s="1280"/>
      <c r="BV66" s="1280"/>
      <c r="BW66" s="1280"/>
      <c r="BX66" s="1280"/>
      <c r="BY66" s="1280"/>
      <c r="BZ66" s="1280"/>
      <c r="CA66" s="1280"/>
      <c r="CB66" s="1280"/>
      <c r="CC66" s="1280"/>
      <c r="CD66" s="1280"/>
      <c r="CE66" s="1280"/>
      <c r="CF66" s="1280"/>
      <c r="CG66" s="1280"/>
      <c r="CH66" s="1280"/>
      <c r="CI66" s="1280"/>
      <c r="CJ66" s="1280"/>
      <c r="CK66" s="1280"/>
      <c r="CL66" s="1280"/>
      <c r="CM66" s="1280"/>
      <c r="CN66" s="1280"/>
      <c r="CO66" s="1280"/>
      <c r="CP66" s="1280"/>
      <c r="CQ66" s="1280"/>
      <c r="CR66" s="1280"/>
      <c r="CS66" s="1281"/>
      <c r="CT66" s="517"/>
      <c r="CU66" s="517"/>
      <c r="CV66" s="517"/>
      <c r="CW66" s="517"/>
      <c r="CX66" s="517"/>
      <c r="CY66" s="518"/>
    </row>
    <row r="67" spans="1:131" ht="5.25" customHeight="1" x14ac:dyDescent="0.15">
      <c r="A67" s="516"/>
      <c r="B67" s="517"/>
      <c r="C67" s="517"/>
      <c r="D67" s="517"/>
      <c r="E67" s="517"/>
      <c r="F67" s="1279"/>
      <c r="G67" s="1280"/>
      <c r="H67" s="1280"/>
      <c r="I67" s="1280"/>
      <c r="J67" s="1280"/>
      <c r="K67" s="1280"/>
      <c r="L67" s="1280"/>
      <c r="M67" s="1280"/>
      <c r="N67" s="1280"/>
      <c r="O67" s="1280"/>
      <c r="P67" s="1280"/>
      <c r="Q67" s="1280"/>
      <c r="R67" s="1280"/>
      <c r="S67" s="1280"/>
      <c r="T67" s="1280"/>
      <c r="U67" s="1280"/>
      <c r="V67" s="1280"/>
      <c r="W67" s="1280"/>
      <c r="X67" s="1280"/>
      <c r="Y67" s="1280"/>
      <c r="Z67" s="1280"/>
      <c r="AA67" s="1280"/>
      <c r="AB67" s="1280"/>
      <c r="AC67" s="1280"/>
      <c r="AD67" s="1280"/>
      <c r="AE67" s="1280"/>
      <c r="AF67" s="1280"/>
      <c r="AG67" s="1280"/>
      <c r="AH67" s="1280"/>
      <c r="AI67" s="1280"/>
      <c r="AJ67" s="1280"/>
      <c r="AK67" s="1280"/>
      <c r="AL67" s="1280"/>
      <c r="AM67" s="1280"/>
      <c r="AN67" s="1280"/>
      <c r="AO67" s="1280"/>
      <c r="AP67" s="1280"/>
      <c r="AQ67" s="1280"/>
      <c r="AR67" s="1280"/>
      <c r="AS67" s="1280"/>
      <c r="AT67" s="1280"/>
      <c r="AU67" s="1280"/>
      <c r="AV67" s="1280"/>
      <c r="AW67" s="1280"/>
      <c r="AX67" s="1280"/>
      <c r="AY67" s="1280"/>
      <c r="AZ67" s="1280"/>
      <c r="BA67" s="1280"/>
      <c r="BB67" s="1280"/>
      <c r="BC67" s="1280"/>
      <c r="BD67" s="1280"/>
      <c r="BE67" s="1280"/>
      <c r="BF67" s="1280"/>
      <c r="BG67" s="1280"/>
      <c r="BH67" s="1280"/>
      <c r="BI67" s="1280"/>
      <c r="BJ67" s="1280"/>
      <c r="BK67" s="1280"/>
      <c r="BL67" s="1280"/>
      <c r="BM67" s="1280"/>
      <c r="BN67" s="1280"/>
      <c r="BO67" s="1280"/>
      <c r="BP67" s="1280"/>
      <c r="BQ67" s="1280"/>
      <c r="BR67" s="1280"/>
      <c r="BS67" s="1280"/>
      <c r="BT67" s="1280"/>
      <c r="BU67" s="1280"/>
      <c r="BV67" s="1280"/>
      <c r="BW67" s="1280"/>
      <c r="BX67" s="1280"/>
      <c r="BY67" s="1280"/>
      <c r="BZ67" s="1280"/>
      <c r="CA67" s="1280"/>
      <c r="CB67" s="1280"/>
      <c r="CC67" s="1280"/>
      <c r="CD67" s="1280"/>
      <c r="CE67" s="1280"/>
      <c r="CF67" s="1280"/>
      <c r="CG67" s="1280"/>
      <c r="CH67" s="1280"/>
      <c r="CI67" s="1280"/>
      <c r="CJ67" s="1280"/>
      <c r="CK67" s="1280"/>
      <c r="CL67" s="1280"/>
      <c r="CM67" s="1280"/>
      <c r="CN67" s="1280"/>
      <c r="CO67" s="1280"/>
      <c r="CP67" s="1280"/>
      <c r="CQ67" s="1280"/>
      <c r="CR67" s="1280"/>
      <c r="CS67" s="1281"/>
      <c r="CT67" s="517"/>
      <c r="CU67" s="517"/>
      <c r="CV67" s="517"/>
      <c r="CW67" s="517"/>
      <c r="CX67" s="517"/>
      <c r="CY67" s="518"/>
    </row>
    <row r="68" spans="1:131" ht="5.25" customHeight="1" x14ac:dyDescent="0.15">
      <c r="A68" s="516"/>
      <c r="B68" s="517"/>
      <c r="C68" s="517"/>
      <c r="D68" s="517"/>
      <c r="E68" s="517"/>
      <c r="F68" s="1282"/>
      <c r="G68" s="1283"/>
      <c r="H68" s="1283"/>
      <c r="I68" s="1283"/>
      <c r="J68" s="1283"/>
      <c r="K68" s="1283"/>
      <c r="L68" s="1283"/>
      <c r="M68" s="1283"/>
      <c r="N68" s="1283"/>
      <c r="O68" s="1283"/>
      <c r="P68" s="1283"/>
      <c r="Q68" s="1283"/>
      <c r="R68" s="1283"/>
      <c r="S68" s="1283"/>
      <c r="T68" s="1283"/>
      <c r="U68" s="1283"/>
      <c r="V68" s="1283"/>
      <c r="W68" s="1283"/>
      <c r="X68" s="1283"/>
      <c r="Y68" s="1283"/>
      <c r="Z68" s="1283"/>
      <c r="AA68" s="1283"/>
      <c r="AB68" s="1283"/>
      <c r="AC68" s="1283"/>
      <c r="AD68" s="1283"/>
      <c r="AE68" s="1283"/>
      <c r="AF68" s="1283"/>
      <c r="AG68" s="1283"/>
      <c r="AH68" s="1283"/>
      <c r="AI68" s="1283"/>
      <c r="AJ68" s="1283"/>
      <c r="AK68" s="1283"/>
      <c r="AL68" s="1283"/>
      <c r="AM68" s="1283"/>
      <c r="AN68" s="1283"/>
      <c r="AO68" s="1283"/>
      <c r="AP68" s="1283"/>
      <c r="AQ68" s="1283"/>
      <c r="AR68" s="1283"/>
      <c r="AS68" s="1283"/>
      <c r="AT68" s="1283"/>
      <c r="AU68" s="1283"/>
      <c r="AV68" s="1283"/>
      <c r="AW68" s="1283"/>
      <c r="AX68" s="1283"/>
      <c r="AY68" s="1283"/>
      <c r="AZ68" s="1283"/>
      <c r="BA68" s="1283"/>
      <c r="BB68" s="1283"/>
      <c r="BC68" s="1283"/>
      <c r="BD68" s="1283"/>
      <c r="BE68" s="1283"/>
      <c r="BF68" s="1283"/>
      <c r="BG68" s="1283"/>
      <c r="BH68" s="1283"/>
      <c r="BI68" s="1283"/>
      <c r="BJ68" s="1283"/>
      <c r="BK68" s="1283"/>
      <c r="BL68" s="1283"/>
      <c r="BM68" s="1283"/>
      <c r="BN68" s="1283"/>
      <c r="BO68" s="1283"/>
      <c r="BP68" s="1283"/>
      <c r="BQ68" s="1283"/>
      <c r="BR68" s="1283"/>
      <c r="BS68" s="1283"/>
      <c r="BT68" s="1283"/>
      <c r="BU68" s="1283"/>
      <c r="BV68" s="1283"/>
      <c r="BW68" s="1283"/>
      <c r="BX68" s="1283"/>
      <c r="BY68" s="1283"/>
      <c r="BZ68" s="1283"/>
      <c r="CA68" s="1283"/>
      <c r="CB68" s="1283"/>
      <c r="CC68" s="1283"/>
      <c r="CD68" s="1283"/>
      <c r="CE68" s="1283"/>
      <c r="CF68" s="1283"/>
      <c r="CG68" s="1283"/>
      <c r="CH68" s="1283"/>
      <c r="CI68" s="1283"/>
      <c r="CJ68" s="1283"/>
      <c r="CK68" s="1283"/>
      <c r="CL68" s="1283"/>
      <c r="CM68" s="1283"/>
      <c r="CN68" s="1283"/>
      <c r="CO68" s="1283"/>
      <c r="CP68" s="1283"/>
      <c r="CQ68" s="1283"/>
      <c r="CR68" s="1283"/>
      <c r="CS68" s="1284"/>
      <c r="CT68" s="517"/>
      <c r="CU68" s="517"/>
      <c r="CV68" s="517"/>
      <c r="CW68" s="517"/>
      <c r="CX68" s="517"/>
      <c r="CY68" s="518"/>
    </row>
    <row r="69" spans="1:131" ht="5.25" customHeight="1" x14ac:dyDescent="0.15">
      <c r="A69" s="516"/>
      <c r="B69" s="517"/>
      <c r="C69" s="517"/>
      <c r="D69" s="517"/>
      <c r="E69" s="517"/>
      <c r="F69" s="527"/>
      <c r="G69" s="527"/>
      <c r="H69" s="527"/>
      <c r="I69" s="527"/>
      <c r="J69" s="527"/>
      <c r="K69" s="527"/>
      <c r="L69" s="527"/>
      <c r="M69" s="527"/>
      <c r="N69" s="527"/>
      <c r="O69" s="527"/>
      <c r="P69" s="527"/>
      <c r="Q69" s="527"/>
      <c r="R69" s="527"/>
      <c r="S69" s="527"/>
      <c r="T69" s="527"/>
      <c r="U69" s="527"/>
      <c r="V69" s="527"/>
      <c r="W69" s="527"/>
      <c r="X69" s="527"/>
      <c r="Y69" s="527"/>
      <c r="Z69" s="527"/>
      <c r="AA69" s="527"/>
      <c r="AB69" s="527"/>
      <c r="AC69" s="527"/>
      <c r="AD69" s="527"/>
      <c r="AE69" s="527"/>
      <c r="AF69" s="527"/>
      <c r="AG69" s="527"/>
      <c r="AH69" s="527"/>
      <c r="AI69" s="527"/>
      <c r="AJ69" s="527"/>
      <c r="AK69" s="527"/>
      <c r="AL69" s="527"/>
      <c r="AM69" s="527"/>
      <c r="AN69" s="527"/>
      <c r="AO69" s="527"/>
      <c r="AP69" s="527"/>
      <c r="AQ69" s="527"/>
      <c r="AR69" s="527"/>
      <c r="AS69" s="527"/>
      <c r="AT69" s="527"/>
      <c r="AU69" s="527"/>
      <c r="AV69" s="527"/>
      <c r="AW69" s="527"/>
      <c r="AX69" s="527"/>
      <c r="AY69" s="527"/>
      <c r="AZ69" s="527"/>
      <c r="BA69" s="527"/>
      <c r="BB69" s="527"/>
      <c r="BC69" s="527"/>
      <c r="BD69" s="527"/>
      <c r="BE69" s="527"/>
      <c r="BF69" s="527"/>
      <c r="BG69" s="527"/>
      <c r="BH69" s="527"/>
      <c r="BI69" s="527"/>
      <c r="BJ69" s="527"/>
      <c r="BK69" s="527"/>
      <c r="BL69" s="527"/>
      <c r="BM69" s="527"/>
      <c r="BN69" s="527"/>
      <c r="BO69" s="527"/>
      <c r="BP69" s="527"/>
      <c r="BQ69" s="527"/>
      <c r="BR69" s="527"/>
      <c r="BS69" s="527"/>
      <c r="BT69" s="527"/>
      <c r="BU69" s="527"/>
      <c r="BV69" s="527"/>
      <c r="BW69" s="527"/>
      <c r="BX69" s="527"/>
      <c r="BY69" s="527"/>
      <c r="BZ69" s="527"/>
      <c r="CA69" s="527"/>
      <c r="CB69" s="527"/>
      <c r="CC69" s="527"/>
      <c r="CD69" s="527"/>
      <c r="CE69" s="527"/>
      <c r="CF69" s="527"/>
      <c r="CG69" s="527"/>
      <c r="CH69" s="527"/>
      <c r="CI69" s="527"/>
      <c r="CJ69" s="527"/>
      <c r="CK69" s="527"/>
      <c r="CL69" s="527"/>
      <c r="CM69" s="527"/>
      <c r="CN69" s="527"/>
      <c r="CO69" s="527"/>
      <c r="CP69" s="527"/>
      <c r="CQ69" s="527"/>
      <c r="CR69" s="527"/>
      <c r="CS69" s="527"/>
      <c r="CT69" s="517"/>
      <c r="CU69" s="517"/>
      <c r="CV69" s="517"/>
      <c r="CW69" s="517"/>
      <c r="CX69" s="517"/>
      <c r="CY69" s="518"/>
    </row>
    <row r="70" spans="1:131" ht="5.25" customHeight="1" thickBot="1" x14ac:dyDescent="0.2">
      <c r="A70" s="516"/>
      <c r="B70" s="517"/>
      <c r="C70" s="517"/>
      <c r="D70" s="517"/>
      <c r="E70" s="517"/>
      <c r="F70" s="517"/>
      <c r="G70" s="517"/>
      <c r="H70" s="517"/>
      <c r="I70" s="517"/>
      <c r="J70" s="517"/>
      <c r="K70" s="517"/>
      <c r="L70" s="517"/>
      <c r="M70" s="517"/>
      <c r="N70" s="517"/>
      <c r="O70" s="517"/>
      <c r="P70" s="517"/>
      <c r="Q70" s="517"/>
      <c r="R70" s="517"/>
      <c r="S70" s="517"/>
      <c r="T70" s="517"/>
      <c r="U70" s="517"/>
      <c r="V70" s="517"/>
      <c r="W70" s="517"/>
      <c r="X70" s="517"/>
      <c r="Y70" s="517"/>
      <c r="Z70" s="517"/>
      <c r="AA70" s="517"/>
      <c r="AB70" s="517"/>
      <c r="AC70" s="517"/>
      <c r="AD70" s="517"/>
      <c r="AE70" s="517"/>
      <c r="AF70" s="517"/>
      <c r="AG70" s="517"/>
      <c r="AH70" s="517"/>
      <c r="AI70" s="517"/>
      <c r="AJ70" s="517"/>
      <c r="AK70" s="517"/>
      <c r="AL70" s="517"/>
      <c r="AM70" s="517"/>
      <c r="AN70" s="517"/>
      <c r="AO70" s="517"/>
      <c r="AP70" s="517"/>
      <c r="AQ70" s="517"/>
      <c r="AR70" s="517"/>
      <c r="AS70" s="517"/>
      <c r="AT70" s="517"/>
      <c r="AU70" s="517"/>
      <c r="AV70" s="517"/>
      <c r="AW70" s="517"/>
      <c r="AX70" s="517"/>
      <c r="AY70" s="517"/>
      <c r="AZ70" s="517"/>
      <c r="BA70" s="517"/>
      <c r="BB70" s="517"/>
      <c r="BC70" s="517"/>
      <c r="BD70" s="517"/>
      <c r="BE70" s="517"/>
      <c r="BF70" s="517"/>
      <c r="BG70" s="517"/>
      <c r="BH70" s="517"/>
      <c r="BI70" s="517"/>
      <c r="BJ70" s="517"/>
      <c r="BK70" s="517"/>
      <c r="BL70" s="517"/>
      <c r="BM70" s="517"/>
      <c r="BN70" s="517"/>
      <c r="BO70" s="517"/>
      <c r="BP70" s="517"/>
      <c r="BQ70" s="517"/>
      <c r="BR70" s="517"/>
      <c r="BS70" s="517"/>
      <c r="BT70" s="517"/>
      <c r="BU70" s="517"/>
      <c r="BV70" s="517"/>
      <c r="BW70" s="517"/>
      <c r="BX70" s="517"/>
      <c r="BY70" s="517"/>
      <c r="BZ70" s="517"/>
      <c r="CA70" s="517"/>
      <c r="CB70" s="517"/>
      <c r="CC70" s="517"/>
      <c r="CD70" s="517"/>
      <c r="CE70" s="517"/>
      <c r="CF70" s="517"/>
      <c r="CG70" s="517"/>
      <c r="CH70" s="517"/>
      <c r="CI70" s="517"/>
      <c r="CJ70" s="517"/>
      <c r="CK70" s="517"/>
      <c r="CL70" s="517"/>
      <c r="CM70" s="517"/>
      <c r="CN70" s="517"/>
      <c r="CO70" s="517"/>
      <c r="CP70" s="517"/>
      <c r="CQ70" s="517"/>
      <c r="CR70" s="517"/>
      <c r="CS70" s="517"/>
      <c r="CT70" s="517"/>
      <c r="CU70" s="517"/>
      <c r="CV70" s="517"/>
      <c r="CW70" s="517"/>
      <c r="CX70" s="517"/>
      <c r="CY70" s="518"/>
      <c r="DA70" s="517"/>
    </row>
    <row r="71" spans="1:131" ht="5.25" customHeight="1" thickTop="1" x14ac:dyDescent="0.15">
      <c r="A71" s="516"/>
      <c r="B71" s="517"/>
      <c r="C71" s="517"/>
      <c r="D71" s="1285" t="s">
        <v>739</v>
      </c>
      <c r="E71" s="1285"/>
      <c r="F71" s="1285"/>
      <c r="G71" s="1285"/>
      <c r="H71" s="1285"/>
      <c r="I71" s="1285"/>
      <c r="J71" s="1286" t="s">
        <v>720</v>
      </c>
      <c r="K71" s="1286"/>
      <c r="L71" s="1286"/>
      <c r="M71" s="1286"/>
      <c r="N71" s="1286"/>
      <c r="O71" s="1286"/>
      <c r="P71" s="1286"/>
      <c r="Q71" s="1286"/>
      <c r="R71" s="1286"/>
      <c r="S71" s="1286"/>
      <c r="T71" s="1286"/>
      <c r="U71" s="1286"/>
      <c r="V71" s="1286"/>
      <c r="W71" s="1286"/>
      <c r="X71" s="1286"/>
      <c r="Y71" s="1286"/>
      <c r="Z71" s="1286"/>
      <c r="AA71" s="1286"/>
      <c r="AB71" s="1286"/>
      <c r="AC71" s="1286"/>
      <c r="AD71" s="1286"/>
      <c r="AE71" s="1286"/>
      <c r="AF71" s="1286"/>
      <c r="AG71" s="1286"/>
      <c r="AH71" s="1286"/>
      <c r="AI71" s="1286"/>
      <c r="AJ71" s="1286"/>
      <c r="AK71" s="1286"/>
      <c r="AL71" s="1286"/>
      <c r="AM71" s="1286"/>
      <c r="AN71" s="1286"/>
      <c r="AO71" s="1286"/>
      <c r="AP71" s="1286"/>
      <c r="AQ71" s="1286"/>
      <c r="AR71" s="1286"/>
      <c r="AS71" s="1286"/>
      <c r="AT71" s="1286"/>
      <c r="AU71" s="1286"/>
      <c r="AV71" s="1286"/>
      <c r="AW71" s="1286"/>
      <c r="AX71" s="1286"/>
      <c r="AY71" s="1286"/>
      <c r="AZ71" s="1286"/>
      <c r="BA71" s="1286"/>
      <c r="BB71" s="1286"/>
      <c r="BC71" s="1286"/>
      <c r="BD71" s="1286"/>
      <c r="BE71" s="1286"/>
      <c r="BF71" s="1286"/>
      <c r="BG71" s="1286"/>
      <c r="BH71" s="1286"/>
      <c r="BI71" s="1286"/>
      <c r="BJ71" s="1286"/>
      <c r="BK71" s="1286"/>
      <c r="BL71" s="1286"/>
      <c r="BM71" s="1286"/>
      <c r="BN71" s="1286"/>
      <c r="BO71" s="1286"/>
      <c r="BP71" s="1286"/>
      <c r="BQ71" s="1286"/>
      <c r="BR71" s="1286"/>
      <c r="BS71" s="1286"/>
      <c r="BT71" s="1286"/>
      <c r="BU71" s="1286"/>
      <c r="BV71" s="1286"/>
      <c r="BW71" s="1286"/>
      <c r="BX71" s="1286"/>
      <c r="BY71" s="1286"/>
      <c r="BZ71" s="1286"/>
      <c r="CA71" s="1286"/>
      <c r="CB71" s="1286"/>
      <c r="CC71" s="1286"/>
      <c r="CD71" s="1286"/>
      <c r="CE71" s="1286"/>
      <c r="CF71" s="1286"/>
      <c r="CG71" s="1286"/>
      <c r="CH71" s="1286"/>
      <c r="CI71" s="1287" t="s">
        <v>715</v>
      </c>
      <c r="CJ71" s="1287"/>
      <c r="CK71" s="1287"/>
      <c r="CL71" s="1287"/>
      <c r="CM71" s="1287"/>
      <c r="CN71" s="1287"/>
      <c r="CO71" s="1287"/>
      <c r="CP71" s="1287"/>
      <c r="CQ71" s="1287"/>
      <c r="CR71" s="1288"/>
      <c r="CS71" s="1289"/>
      <c r="CT71" s="1289"/>
      <c r="CU71" s="1290"/>
      <c r="CV71" s="499"/>
      <c r="CW71" s="499"/>
      <c r="CX71" s="499"/>
      <c r="CY71" s="503"/>
      <c r="CZ71" s="499"/>
      <c r="DA71" s="499"/>
      <c r="DB71" s="499"/>
      <c r="DC71" s="499"/>
      <c r="DD71" s="499"/>
      <c r="DE71" s="499"/>
      <c r="DF71" s="499"/>
      <c r="DG71" s="499"/>
      <c r="DH71" s="499"/>
      <c r="DI71" s="499"/>
      <c r="DJ71" s="499"/>
      <c r="DK71" s="499"/>
      <c r="DL71" s="499"/>
      <c r="DM71" s="499"/>
      <c r="DN71" s="499"/>
      <c r="DO71" s="499"/>
      <c r="DP71" s="499"/>
      <c r="DQ71" s="499"/>
      <c r="DR71" s="499"/>
      <c r="DS71" s="499"/>
      <c r="DT71" s="499"/>
      <c r="DU71" s="499"/>
      <c r="DV71" s="499"/>
      <c r="DW71" s="499"/>
    </row>
    <row r="72" spans="1:131" ht="5.25" customHeight="1" x14ac:dyDescent="0.15">
      <c r="A72" s="516"/>
      <c r="B72" s="517"/>
      <c r="C72" s="517"/>
      <c r="D72" s="1285"/>
      <c r="E72" s="1285"/>
      <c r="F72" s="1285"/>
      <c r="G72" s="1285"/>
      <c r="H72" s="1285"/>
      <c r="I72" s="1285"/>
      <c r="J72" s="1286"/>
      <c r="K72" s="1286"/>
      <c r="L72" s="1286"/>
      <c r="M72" s="1286"/>
      <c r="N72" s="1286"/>
      <c r="O72" s="1286"/>
      <c r="P72" s="1286"/>
      <c r="Q72" s="1286"/>
      <c r="R72" s="1286"/>
      <c r="S72" s="1286"/>
      <c r="T72" s="1286"/>
      <c r="U72" s="1286"/>
      <c r="V72" s="1286"/>
      <c r="W72" s="1286"/>
      <c r="X72" s="1286"/>
      <c r="Y72" s="1286"/>
      <c r="Z72" s="1286"/>
      <c r="AA72" s="1286"/>
      <c r="AB72" s="1286"/>
      <c r="AC72" s="1286"/>
      <c r="AD72" s="1286"/>
      <c r="AE72" s="1286"/>
      <c r="AF72" s="1286"/>
      <c r="AG72" s="1286"/>
      <c r="AH72" s="1286"/>
      <c r="AI72" s="1286"/>
      <c r="AJ72" s="1286"/>
      <c r="AK72" s="1286"/>
      <c r="AL72" s="1286"/>
      <c r="AM72" s="1286"/>
      <c r="AN72" s="1286"/>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6"/>
      <c r="BP72" s="1286"/>
      <c r="BQ72" s="1286"/>
      <c r="BR72" s="1286"/>
      <c r="BS72" s="1286"/>
      <c r="BT72" s="1286"/>
      <c r="BU72" s="1286"/>
      <c r="BV72" s="1286"/>
      <c r="BW72" s="1286"/>
      <c r="BX72" s="1286"/>
      <c r="BY72" s="1286"/>
      <c r="BZ72" s="1286"/>
      <c r="CA72" s="1286"/>
      <c r="CB72" s="1286"/>
      <c r="CC72" s="1286"/>
      <c r="CD72" s="1286"/>
      <c r="CE72" s="1286"/>
      <c r="CF72" s="1286"/>
      <c r="CG72" s="1286"/>
      <c r="CH72" s="1286"/>
      <c r="CI72" s="1287"/>
      <c r="CJ72" s="1287"/>
      <c r="CK72" s="1287"/>
      <c r="CL72" s="1287"/>
      <c r="CM72" s="1287"/>
      <c r="CN72" s="1287"/>
      <c r="CO72" s="1287"/>
      <c r="CP72" s="1287"/>
      <c r="CQ72" s="1287"/>
      <c r="CR72" s="1291"/>
      <c r="CS72" s="1292"/>
      <c r="CT72" s="1292"/>
      <c r="CU72" s="1293"/>
      <c r="CV72" s="499"/>
      <c r="CW72" s="499"/>
      <c r="CX72" s="499"/>
      <c r="CY72" s="503"/>
      <c r="CZ72" s="499"/>
      <c r="DA72" s="499"/>
      <c r="DB72" s="499"/>
      <c r="DC72" s="499"/>
      <c r="DD72" s="499"/>
      <c r="DE72" s="499"/>
      <c r="DF72" s="499"/>
      <c r="DG72" s="499"/>
      <c r="DH72" s="499"/>
      <c r="DI72" s="499"/>
      <c r="DJ72" s="499"/>
      <c r="DK72" s="499"/>
      <c r="DL72" s="499"/>
      <c r="DM72" s="499"/>
      <c r="DN72" s="499"/>
      <c r="DO72" s="499"/>
      <c r="DP72" s="499"/>
      <c r="DQ72" s="499"/>
      <c r="DR72" s="499"/>
      <c r="DS72" s="499"/>
      <c r="DT72" s="499"/>
      <c r="DU72" s="499"/>
      <c r="DV72" s="499"/>
      <c r="DW72" s="499"/>
    </row>
    <row r="73" spans="1:131" ht="5.25" customHeight="1" thickBot="1" x14ac:dyDescent="0.2">
      <c r="A73" s="516"/>
      <c r="B73" s="517"/>
      <c r="C73" s="517"/>
      <c r="D73" s="1285"/>
      <c r="E73" s="1285"/>
      <c r="F73" s="1285"/>
      <c r="G73" s="1285"/>
      <c r="H73" s="1285"/>
      <c r="I73" s="1285"/>
      <c r="J73" s="1286"/>
      <c r="K73" s="1286"/>
      <c r="L73" s="1286"/>
      <c r="M73" s="1286"/>
      <c r="N73" s="1286"/>
      <c r="O73" s="1286"/>
      <c r="P73" s="1286"/>
      <c r="Q73" s="1286"/>
      <c r="R73" s="1286"/>
      <c r="S73" s="1286"/>
      <c r="T73" s="1286"/>
      <c r="U73" s="1286"/>
      <c r="V73" s="1286"/>
      <c r="W73" s="1286"/>
      <c r="X73" s="1286"/>
      <c r="Y73" s="1286"/>
      <c r="Z73" s="1286"/>
      <c r="AA73" s="1286"/>
      <c r="AB73" s="1286"/>
      <c r="AC73" s="1286"/>
      <c r="AD73" s="1286"/>
      <c r="AE73" s="1286"/>
      <c r="AF73" s="1286"/>
      <c r="AG73" s="1286"/>
      <c r="AH73" s="1286"/>
      <c r="AI73" s="1286"/>
      <c r="AJ73" s="1286"/>
      <c r="AK73" s="1286"/>
      <c r="AL73" s="1286"/>
      <c r="AM73" s="1286"/>
      <c r="AN73" s="1286"/>
      <c r="AO73" s="1286"/>
      <c r="AP73" s="1286"/>
      <c r="AQ73" s="1286"/>
      <c r="AR73" s="1286"/>
      <c r="AS73" s="1286"/>
      <c r="AT73" s="1286"/>
      <c r="AU73" s="1286"/>
      <c r="AV73" s="1286"/>
      <c r="AW73" s="1286"/>
      <c r="AX73" s="1286"/>
      <c r="AY73" s="1286"/>
      <c r="AZ73" s="1286"/>
      <c r="BA73" s="1286"/>
      <c r="BB73" s="1286"/>
      <c r="BC73" s="1286"/>
      <c r="BD73" s="1286"/>
      <c r="BE73" s="1286"/>
      <c r="BF73" s="1286"/>
      <c r="BG73" s="1286"/>
      <c r="BH73" s="1286"/>
      <c r="BI73" s="1286"/>
      <c r="BJ73" s="1286"/>
      <c r="BK73" s="1286"/>
      <c r="BL73" s="1286"/>
      <c r="BM73" s="1286"/>
      <c r="BN73" s="1286"/>
      <c r="BO73" s="1286"/>
      <c r="BP73" s="1286"/>
      <c r="BQ73" s="1286"/>
      <c r="BR73" s="1286"/>
      <c r="BS73" s="1286"/>
      <c r="BT73" s="1286"/>
      <c r="BU73" s="1286"/>
      <c r="BV73" s="1286"/>
      <c r="BW73" s="1286"/>
      <c r="BX73" s="1286"/>
      <c r="BY73" s="1286"/>
      <c r="BZ73" s="1286"/>
      <c r="CA73" s="1286"/>
      <c r="CB73" s="1286"/>
      <c r="CC73" s="1286"/>
      <c r="CD73" s="1286"/>
      <c r="CE73" s="1286"/>
      <c r="CF73" s="1286"/>
      <c r="CG73" s="1286"/>
      <c r="CH73" s="1286"/>
      <c r="CI73" s="1287"/>
      <c r="CJ73" s="1287"/>
      <c r="CK73" s="1287"/>
      <c r="CL73" s="1287"/>
      <c r="CM73" s="1287"/>
      <c r="CN73" s="1287"/>
      <c r="CO73" s="1287"/>
      <c r="CP73" s="1287"/>
      <c r="CQ73" s="1287"/>
      <c r="CR73" s="1294"/>
      <c r="CS73" s="1295"/>
      <c r="CT73" s="1295"/>
      <c r="CU73" s="1296"/>
      <c r="CV73" s="499"/>
      <c r="CW73" s="499"/>
      <c r="CX73" s="499"/>
      <c r="CY73" s="503"/>
      <c r="CZ73" s="499"/>
      <c r="DA73" s="499"/>
      <c r="DB73" s="499"/>
      <c r="DC73" s="499"/>
      <c r="DD73" s="499"/>
      <c r="DE73" s="499"/>
      <c r="DF73" s="499"/>
      <c r="DG73" s="499"/>
      <c r="DH73" s="499"/>
      <c r="DI73" s="499"/>
      <c r="DJ73" s="499"/>
      <c r="DK73" s="499"/>
      <c r="DL73" s="499"/>
      <c r="DM73" s="499"/>
      <c r="DN73" s="499"/>
      <c r="DO73" s="499"/>
      <c r="DP73" s="499"/>
      <c r="DQ73" s="499"/>
      <c r="DR73" s="499"/>
      <c r="DS73" s="499"/>
      <c r="DT73" s="499"/>
      <c r="DU73" s="499"/>
      <c r="DV73" s="499"/>
      <c r="DW73" s="499"/>
    </row>
    <row r="74" spans="1:131" ht="5.25" customHeight="1" thickTop="1" x14ac:dyDescent="0.15">
      <c r="A74" s="516"/>
      <c r="B74" s="517"/>
      <c r="C74" s="517"/>
      <c r="D74" s="517"/>
      <c r="E74" s="517"/>
      <c r="F74" s="517"/>
      <c r="G74" s="500"/>
      <c r="H74" s="500"/>
      <c r="I74" s="500"/>
      <c r="J74" s="500"/>
      <c r="K74" s="500"/>
      <c r="L74" s="500"/>
      <c r="M74" s="500"/>
      <c r="N74" s="500"/>
      <c r="O74" s="500"/>
      <c r="P74" s="500"/>
      <c r="Q74" s="500"/>
      <c r="R74" s="500"/>
      <c r="S74" s="500"/>
      <c r="T74" s="500"/>
      <c r="U74" s="500"/>
      <c r="V74" s="500"/>
      <c r="W74" s="500"/>
      <c r="X74" s="500"/>
      <c r="Y74" s="500"/>
      <c r="Z74" s="500"/>
      <c r="AA74" s="500"/>
      <c r="AB74" s="500"/>
      <c r="AC74" s="500"/>
      <c r="AD74" s="500"/>
      <c r="AE74" s="500"/>
      <c r="AF74" s="500"/>
      <c r="AG74" s="500"/>
      <c r="AH74" s="500"/>
      <c r="AI74" s="500"/>
      <c r="AJ74" s="500"/>
      <c r="AK74" s="500"/>
      <c r="AL74" s="500"/>
      <c r="AM74" s="500"/>
      <c r="AN74" s="500"/>
      <c r="AO74" s="500"/>
      <c r="AP74" s="500"/>
      <c r="AQ74" s="500"/>
      <c r="AR74" s="500"/>
      <c r="AS74" s="500"/>
      <c r="AT74" s="500"/>
      <c r="AU74" s="500"/>
      <c r="AV74" s="500"/>
      <c r="AW74" s="500"/>
      <c r="AX74" s="500"/>
      <c r="AY74" s="500"/>
      <c r="AZ74" s="500"/>
      <c r="BA74" s="500"/>
      <c r="BB74" s="500"/>
      <c r="BC74" s="500"/>
      <c r="BD74" s="500"/>
      <c r="BE74" s="500"/>
      <c r="BF74" s="500"/>
      <c r="BG74" s="500"/>
      <c r="BH74" s="500"/>
      <c r="BI74" s="500"/>
      <c r="BJ74" s="500"/>
      <c r="BK74" s="500"/>
      <c r="BL74" s="500"/>
      <c r="BM74" s="500"/>
      <c r="BN74" s="500"/>
      <c r="BO74" s="500"/>
      <c r="BP74" s="500"/>
      <c r="BQ74" s="500"/>
      <c r="BR74" s="500"/>
      <c r="BS74" s="500"/>
      <c r="BT74" s="500"/>
      <c r="BU74" s="500"/>
      <c r="BV74" s="500"/>
      <c r="BW74" s="500"/>
      <c r="BX74" s="500"/>
      <c r="BY74" s="500"/>
      <c r="BZ74" s="500"/>
      <c r="CA74" s="500"/>
      <c r="CB74" s="500"/>
      <c r="CC74" s="500"/>
      <c r="CD74" s="500"/>
      <c r="CE74" s="500"/>
      <c r="CF74" s="500"/>
      <c r="CG74" s="500"/>
      <c r="CH74" s="500"/>
      <c r="CI74" s="500"/>
      <c r="CJ74" s="500"/>
      <c r="CK74" s="500"/>
      <c r="CL74" s="500"/>
      <c r="CM74" s="501"/>
      <c r="CN74" s="501"/>
      <c r="CO74" s="501"/>
      <c r="CP74" s="501"/>
      <c r="CQ74" s="501"/>
      <c r="CR74" s="501"/>
      <c r="CS74" s="501"/>
      <c r="CT74" s="501"/>
      <c r="CU74" s="501"/>
      <c r="CV74" s="520"/>
      <c r="CW74" s="520"/>
      <c r="CX74" s="520"/>
      <c r="CY74" s="525"/>
      <c r="CZ74" s="499"/>
      <c r="DA74" s="499"/>
      <c r="DB74" s="499"/>
      <c r="DC74" s="499"/>
      <c r="DD74" s="499"/>
      <c r="DE74" s="499"/>
      <c r="DF74" s="499"/>
      <c r="DG74" s="499"/>
      <c r="DH74" s="499"/>
      <c r="DI74" s="499"/>
      <c r="DJ74" s="499"/>
      <c r="DK74" s="499"/>
      <c r="DL74" s="499"/>
      <c r="DM74" s="499"/>
      <c r="DN74" s="499"/>
      <c r="DO74" s="499"/>
      <c r="DP74" s="499"/>
      <c r="DQ74" s="499"/>
      <c r="DR74" s="499"/>
      <c r="DS74" s="499"/>
      <c r="DT74" s="499"/>
      <c r="DU74" s="499"/>
      <c r="DV74" s="499"/>
      <c r="DW74" s="499"/>
      <c r="DX74" s="499"/>
      <c r="DY74" s="499"/>
      <c r="DZ74" s="499"/>
      <c r="EA74" s="499"/>
    </row>
    <row r="75" spans="1:131" ht="5.25" customHeight="1" x14ac:dyDescent="0.15">
      <c r="A75" s="516"/>
      <c r="B75" s="1260" t="s">
        <v>740</v>
      </c>
      <c r="C75" s="1260"/>
      <c r="D75" s="1260"/>
      <c r="E75" s="1260"/>
      <c r="F75" s="1260"/>
      <c r="G75" s="1260"/>
      <c r="H75" s="1260"/>
      <c r="I75" s="1260"/>
      <c r="J75" s="1260"/>
      <c r="K75" s="1260"/>
      <c r="L75" s="1260"/>
      <c r="M75" s="1260"/>
      <c r="N75" s="1260"/>
      <c r="O75" s="1260"/>
      <c r="P75" s="1260"/>
      <c r="Q75" s="1260"/>
      <c r="R75" s="1260"/>
      <c r="S75" s="1260"/>
      <c r="T75" s="1260"/>
      <c r="U75" s="1260"/>
      <c r="V75" s="1260"/>
      <c r="W75" s="1260"/>
      <c r="X75" s="1260"/>
      <c r="Y75" s="1260"/>
      <c r="Z75" s="1260"/>
      <c r="AA75" s="1260"/>
      <c r="AB75" s="1260"/>
      <c r="AC75" s="1260"/>
      <c r="AD75" s="1260"/>
      <c r="AE75" s="1260"/>
      <c r="AF75" s="1260"/>
      <c r="AG75" s="1260"/>
      <c r="AH75" s="1260"/>
      <c r="AI75" s="1260"/>
      <c r="AJ75" s="1260"/>
      <c r="AK75" s="1260"/>
      <c r="AL75" s="1260"/>
      <c r="AM75" s="1260"/>
      <c r="AN75" s="1260"/>
      <c r="AO75" s="1260"/>
      <c r="AP75" s="1260"/>
      <c r="AQ75" s="1260"/>
      <c r="AR75" s="1260"/>
      <c r="AS75" s="1260"/>
      <c r="AT75" s="1260"/>
      <c r="AU75" s="1260"/>
      <c r="AV75" s="1260"/>
      <c r="AW75" s="1260"/>
      <c r="AX75" s="1260"/>
      <c r="AY75" s="1260"/>
      <c r="AZ75" s="1260"/>
      <c r="BA75" s="1260"/>
      <c r="BB75" s="1260"/>
      <c r="BC75" s="1260"/>
      <c r="BD75" s="1260"/>
      <c r="BE75" s="1260"/>
      <c r="BF75" s="1260"/>
      <c r="BG75" s="1260"/>
      <c r="BH75" s="1260"/>
      <c r="BI75" s="1260"/>
      <c r="BJ75" s="1260"/>
      <c r="BK75" s="1260"/>
      <c r="BL75" s="1260"/>
      <c r="BM75" s="1260"/>
      <c r="BN75" s="1260"/>
      <c r="BO75" s="1260"/>
      <c r="BP75" s="1260"/>
      <c r="BQ75" s="1260"/>
      <c r="BR75" s="1260"/>
      <c r="BS75" s="1260"/>
      <c r="BT75" s="1260"/>
      <c r="BU75" s="1260"/>
      <c r="BV75" s="1260"/>
      <c r="BW75" s="1260"/>
      <c r="BX75" s="1260"/>
      <c r="BY75" s="1260"/>
      <c r="BZ75" s="1260"/>
      <c r="CA75" s="1260"/>
      <c r="CB75" s="1260"/>
      <c r="CC75" s="1260"/>
      <c r="CD75" s="1260"/>
      <c r="CE75" s="1260"/>
      <c r="CF75" s="1260"/>
      <c r="CG75" s="1260"/>
      <c r="CH75" s="1260"/>
      <c r="CI75" s="1260"/>
      <c r="CJ75" s="1260"/>
      <c r="CK75" s="1260"/>
      <c r="CL75" s="1260"/>
      <c r="CM75" s="1260"/>
      <c r="CN75" s="1260"/>
      <c r="CO75" s="1260"/>
      <c r="CP75" s="1260"/>
      <c r="CQ75" s="517"/>
      <c r="CR75" s="517"/>
      <c r="CS75" s="517"/>
      <c r="CT75" s="517"/>
      <c r="CU75" s="517"/>
      <c r="CV75" s="517"/>
      <c r="CW75" s="517"/>
      <c r="CX75" s="517"/>
      <c r="CY75" s="518"/>
    </row>
    <row r="76" spans="1:131" ht="5.25" customHeight="1" x14ac:dyDescent="0.15">
      <c r="A76" s="516"/>
      <c r="B76" s="1260"/>
      <c r="C76" s="1260"/>
      <c r="D76" s="1260"/>
      <c r="E76" s="1260"/>
      <c r="F76" s="1260"/>
      <c r="G76" s="1260"/>
      <c r="H76" s="1260"/>
      <c r="I76" s="1260"/>
      <c r="J76" s="1260"/>
      <c r="K76" s="1260"/>
      <c r="L76" s="1260"/>
      <c r="M76" s="1260"/>
      <c r="N76" s="1260"/>
      <c r="O76" s="1260"/>
      <c r="P76" s="1260"/>
      <c r="Q76" s="1260"/>
      <c r="R76" s="1260"/>
      <c r="S76" s="1260"/>
      <c r="T76" s="1260"/>
      <c r="U76" s="1260"/>
      <c r="V76" s="1260"/>
      <c r="W76" s="1260"/>
      <c r="X76" s="1260"/>
      <c r="Y76" s="1260"/>
      <c r="Z76" s="1260"/>
      <c r="AA76" s="1260"/>
      <c r="AB76" s="1260"/>
      <c r="AC76" s="1260"/>
      <c r="AD76" s="1260"/>
      <c r="AE76" s="1260"/>
      <c r="AF76" s="1260"/>
      <c r="AG76" s="1260"/>
      <c r="AH76" s="1260"/>
      <c r="AI76" s="1260"/>
      <c r="AJ76" s="1260"/>
      <c r="AK76" s="1260"/>
      <c r="AL76" s="1260"/>
      <c r="AM76" s="1260"/>
      <c r="AN76" s="1260"/>
      <c r="AO76" s="1260"/>
      <c r="AP76" s="1260"/>
      <c r="AQ76" s="1260"/>
      <c r="AR76" s="1260"/>
      <c r="AS76" s="1260"/>
      <c r="AT76" s="1260"/>
      <c r="AU76" s="1260"/>
      <c r="AV76" s="1260"/>
      <c r="AW76" s="1260"/>
      <c r="AX76" s="1260"/>
      <c r="AY76" s="1260"/>
      <c r="AZ76" s="1260"/>
      <c r="BA76" s="1260"/>
      <c r="BB76" s="1260"/>
      <c r="BC76" s="1260"/>
      <c r="BD76" s="1260"/>
      <c r="BE76" s="1260"/>
      <c r="BF76" s="1260"/>
      <c r="BG76" s="1260"/>
      <c r="BH76" s="1260"/>
      <c r="BI76" s="1260"/>
      <c r="BJ76" s="1260"/>
      <c r="BK76" s="1260"/>
      <c r="BL76" s="1260"/>
      <c r="BM76" s="1260"/>
      <c r="BN76" s="1260"/>
      <c r="BO76" s="1260"/>
      <c r="BP76" s="1260"/>
      <c r="BQ76" s="1260"/>
      <c r="BR76" s="1260"/>
      <c r="BS76" s="1260"/>
      <c r="BT76" s="1260"/>
      <c r="BU76" s="1260"/>
      <c r="BV76" s="1260"/>
      <c r="BW76" s="1260"/>
      <c r="BX76" s="1260"/>
      <c r="BY76" s="1260"/>
      <c r="BZ76" s="1260"/>
      <c r="CA76" s="1260"/>
      <c r="CB76" s="1260"/>
      <c r="CC76" s="1260"/>
      <c r="CD76" s="1260"/>
      <c r="CE76" s="1260"/>
      <c r="CF76" s="1260"/>
      <c r="CG76" s="1260"/>
      <c r="CH76" s="1260"/>
      <c r="CI76" s="1260"/>
      <c r="CJ76" s="1260"/>
      <c r="CK76" s="1260"/>
      <c r="CL76" s="1260"/>
      <c r="CM76" s="1260"/>
      <c r="CN76" s="1260"/>
      <c r="CO76" s="1260"/>
      <c r="CP76" s="1260"/>
      <c r="CQ76" s="517"/>
      <c r="CR76" s="517"/>
      <c r="CS76" s="517"/>
      <c r="CT76" s="517"/>
      <c r="CU76" s="517"/>
      <c r="CV76" s="517"/>
      <c r="CW76" s="517"/>
      <c r="CX76" s="517"/>
      <c r="CY76" s="518"/>
    </row>
    <row r="77" spans="1:131" ht="5.25" customHeight="1" x14ac:dyDescent="0.15">
      <c r="A77" s="528"/>
      <c r="B77" s="1262"/>
      <c r="C77" s="1262"/>
      <c r="D77" s="1262"/>
      <c r="E77" s="1262"/>
      <c r="F77" s="1262"/>
      <c r="G77" s="1262"/>
      <c r="H77" s="1262"/>
      <c r="I77" s="1262"/>
      <c r="J77" s="1262"/>
      <c r="K77" s="1262"/>
      <c r="L77" s="1262"/>
      <c r="M77" s="1262"/>
      <c r="N77" s="1262"/>
      <c r="O77" s="1262"/>
      <c r="P77" s="1262"/>
      <c r="Q77" s="1262"/>
      <c r="R77" s="1262"/>
      <c r="S77" s="1262"/>
      <c r="T77" s="1262"/>
      <c r="U77" s="1262"/>
      <c r="V77" s="1262"/>
      <c r="W77" s="1262"/>
      <c r="X77" s="1262"/>
      <c r="Y77" s="1262"/>
      <c r="Z77" s="1262"/>
      <c r="AA77" s="1262"/>
      <c r="AB77" s="1262"/>
      <c r="AC77" s="1262"/>
      <c r="AD77" s="1262"/>
      <c r="AE77" s="1262"/>
      <c r="AF77" s="1262"/>
      <c r="AG77" s="1262"/>
      <c r="AH77" s="1262"/>
      <c r="AI77" s="1262"/>
      <c r="AJ77" s="1262"/>
      <c r="AK77" s="1262"/>
      <c r="AL77" s="1262"/>
      <c r="AM77" s="1262"/>
      <c r="AN77" s="1262"/>
      <c r="AO77" s="1262"/>
      <c r="AP77" s="1262"/>
      <c r="AQ77" s="1262"/>
      <c r="AR77" s="1262"/>
      <c r="AS77" s="1262"/>
      <c r="AT77" s="1262"/>
      <c r="AU77" s="1262"/>
      <c r="AV77" s="1262"/>
      <c r="AW77" s="1262"/>
      <c r="AX77" s="1262"/>
      <c r="AY77" s="1262"/>
      <c r="AZ77" s="1262"/>
      <c r="BA77" s="1262"/>
      <c r="BB77" s="1262"/>
      <c r="BC77" s="1262"/>
      <c r="BD77" s="1262"/>
      <c r="BE77" s="1262"/>
      <c r="BF77" s="1262"/>
      <c r="BG77" s="1262"/>
      <c r="BH77" s="1262"/>
      <c r="BI77" s="1262"/>
      <c r="BJ77" s="1262"/>
      <c r="BK77" s="1262"/>
      <c r="BL77" s="1262"/>
      <c r="BM77" s="1262"/>
      <c r="BN77" s="1262"/>
      <c r="BO77" s="1262"/>
      <c r="BP77" s="1262"/>
      <c r="BQ77" s="1262"/>
      <c r="BR77" s="1262"/>
      <c r="BS77" s="1262"/>
      <c r="BT77" s="1262"/>
      <c r="BU77" s="1262"/>
      <c r="BV77" s="1262"/>
      <c r="BW77" s="1262"/>
      <c r="BX77" s="1262"/>
      <c r="BY77" s="1262"/>
      <c r="BZ77" s="1262"/>
      <c r="CA77" s="1262"/>
      <c r="CB77" s="1262"/>
      <c r="CC77" s="1262"/>
      <c r="CD77" s="1262"/>
      <c r="CE77" s="1262"/>
      <c r="CF77" s="1262"/>
      <c r="CG77" s="1262"/>
      <c r="CH77" s="1262"/>
      <c r="CI77" s="1262"/>
      <c r="CJ77" s="1262"/>
      <c r="CK77" s="1262"/>
      <c r="CL77" s="1262"/>
      <c r="CM77" s="1262"/>
      <c r="CN77" s="1262"/>
      <c r="CO77" s="1262"/>
      <c r="CP77" s="1262"/>
      <c r="CQ77" s="504"/>
      <c r="CR77" s="504"/>
      <c r="CS77" s="504"/>
      <c r="CT77" s="504"/>
      <c r="CU77" s="529"/>
      <c r="CV77" s="529"/>
      <c r="CW77" s="529"/>
      <c r="CX77" s="529"/>
      <c r="CY77" s="505"/>
      <c r="CZ77" s="499"/>
      <c r="DA77" s="499"/>
      <c r="DB77" s="499"/>
      <c r="DC77" s="499"/>
      <c r="DD77" s="499"/>
      <c r="DE77" s="499"/>
      <c r="DF77" s="499"/>
      <c r="DG77" s="499"/>
      <c r="DH77" s="499"/>
      <c r="DI77" s="499"/>
      <c r="DJ77" s="499"/>
      <c r="DK77" s="499"/>
      <c r="DL77" s="499"/>
      <c r="DM77" s="499"/>
      <c r="DN77" s="499"/>
      <c r="DO77" s="499"/>
      <c r="DP77" s="499"/>
      <c r="DQ77" s="499"/>
      <c r="DR77" s="499"/>
      <c r="DS77" s="499"/>
      <c r="DT77" s="499"/>
      <c r="DU77" s="499"/>
      <c r="DV77" s="499"/>
      <c r="DW77" s="499"/>
      <c r="DX77" s="499"/>
      <c r="DY77" s="499"/>
      <c r="DZ77" s="499"/>
    </row>
    <row r="78" spans="1:131" ht="5.25" customHeight="1" x14ac:dyDescent="0.15">
      <c r="B78" s="530"/>
      <c r="C78" s="530"/>
      <c r="D78" s="530"/>
      <c r="E78" s="530"/>
      <c r="F78" s="530"/>
      <c r="G78" s="530"/>
      <c r="H78" s="530"/>
      <c r="I78" s="530"/>
      <c r="J78" s="530"/>
      <c r="K78" s="530"/>
      <c r="L78" s="530"/>
      <c r="M78" s="530"/>
      <c r="N78" s="530"/>
      <c r="O78" s="530"/>
      <c r="P78" s="530"/>
      <c r="Q78" s="530"/>
      <c r="R78" s="530"/>
      <c r="S78" s="530"/>
      <c r="T78" s="530"/>
      <c r="U78" s="530"/>
      <c r="V78" s="530"/>
      <c r="W78" s="530"/>
      <c r="X78" s="530"/>
      <c r="Y78" s="530"/>
      <c r="Z78" s="530"/>
      <c r="AA78" s="530"/>
      <c r="AB78" s="530"/>
      <c r="AC78" s="530"/>
      <c r="AD78" s="530"/>
      <c r="AE78" s="530"/>
      <c r="AF78" s="530"/>
      <c r="AG78" s="530"/>
      <c r="AH78" s="530"/>
      <c r="AI78" s="530"/>
      <c r="AJ78" s="530"/>
      <c r="AK78" s="530"/>
      <c r="AL78" s="530"/>
      <c r="AM78" s="530"/>
      <c r="AN78" s="530"/>
      <c r="AO78" s="530"/>
      <c r="AP78" s="530"/>
      <c r="AQ78" s="530"/>
      <c r="AR78" s="530"/>
      <c r="AS78" s="530"/>
      <c r="AT78" s="530"/>
      <c r="AU78" s="530"/>
      <c r="AV78" s="530"/>
      <c r="AW78" s="530"/>
      <c r="AX78" s="530"/>
      <c r="AY78" s="530"/>
      <c r="AZ78" s="530"/>
      <c r="BA78" s="530"/>
      <c r="BB78" s="530"/>
      <c r="BC78" s="530"/>
      <c r="BD78" s="530"/>
      <c r="BE78" s="530"/>
      <c r="BF78" s="530"/>
      <c r="BG78" s="530"/>
      <c r="BH78" s="530"/>
      <c r="BI78" s="530"/>
      <c r="BJ78" s="530"/>
      <c r="BK78" s="530"/>
      <c r="BL78" s="530"/>
      <c r="BM78" s="530"/>
      <c r="BN78" s="530"/>
      <c r="BO78" s="530"/>
      <c r="BP78" s="530"/>
      <c r="BQ78" s="530"/>
      <c r="BR78" s="530"/>
      <c r="BS78" s="530"/>
      <c r="BT78" s="530"/>
      <c r="BU78" s="530"/>
      <c r="BV78" s="530"/>
      <c r="BW78" s="530"/>
      <c r="BX78" s="530"/>
      <c r="BY78" s="530"/>
      <c r="BZ78" s="530"/>
      <c r="CA78" s="530"/>
      <c r="CB78" s="530"/>
      <c r="CC78" s="530"/>
      <c r="CD78" s="530"/>
      <c r="CE78" s="530"/>
      <c r="CF78" s="530"/>
      <c r="CG78" s="530"/>
      <c r="CH78" s="530"/>
      <c r="CI78" s="530"/>
      <c r="CJ78" s="530"/>
      <c r="CK78" s="530"/>
      <c r="CL78" s="530"/>
      <c r="CM78" s="530"/>
      <c r="CN78" s="530"/>
      <c r="CO78" s="530"/>
      <c r="CP78" s="530"/>
      <c r="CQ78" s="501"/>
      <c r="CR78" s="501"/>
      <c r="CS78" s="501"/>
      <c r="CT78" s="501"/>
      <c r="CU78" s="520"/>
      <c r="CV78" s="520"/>
      <c r="CW78" s="520"/>
      <c r="CX78" s="520"/>
      <c r="CY78" s="499"/>
      <c r="CZ78" s="499"/>
      <c r="DA78" s="499"/>
      <c r="DB78" s="499"/>
      <c r="DC78" s="499"/>
      <c r="DD78" s="499"/>
      <c r="DE78" s="499"/>
      <c r="DF78" s="499"/>
      <c r="DG78" s="499"/>
      <c r="DH78" s="499"/>
      <c r="DI78" s="499"/>
      <c r="DJ78" s="499"/>
      <c r="DK78" s="499"/>
      <c r="DL78" s="499"/>
      <c r="DM78" s="499"/>
      <c r="DN78" s="499"/>
      <c r="DO78" s="499"/>
      <c r="DP78" s="499"/>
      <c r="DQ78" s="499"/>
      <c r="DR78" s="499"/>
      <c r="DS78" s="499"/>
      <c r="DT78" s="499"/>
      <c r="DU78" s="499"/>
      <c r="DV78" s="499"/>
      <c r="DW78" s="499"/>
      <c r="DX78" s="499"/>
      <c r="DY78" s="499"/>
      <c r="DZ78" s="499"/>
    </row>
    <row r="79" spans="1:131" ht="5.25" customHeight="1" x14ac:dyDescent="0.15">
      <c r="B79" s="530"/>
      <c r="C79" s="530"/>
      <c r="D79" s="530"/>
      <c r="E79" s="530"/>
      <c r="F79" s="530"/>
      <c r="G79" s="530"/>
      <c r="H79" s="530"/>
      <c r="I79" s="530"/>
      <c r="J79" s="530"/>
      <c r="K79" s="530"/>
      <c r="L79" s="530"/>
      <c r="M79" s="530"/>
      <c r="N79" s="530"/>
      <c r="O79" s="530"/>
      <c r="P79" s="530"/>
      <c r="Q79" s="530"/>
      <c r="R79" s="530"/>
      <c r="S79" s="530"/>
      <c r="T79" s="530"/>
      <c r="U79" s="530"/>
      <c r="V79" s="530"/>
      <c r="W79" s="530"/>
      <c r="X79" s="530"/>
      <c r="Y79" s="530"/>
      <c r="Z79" s="530"/>
      <c r="AA79" s="530"/>
      <c r="AB79" s="530"/>
      <c r="AC79" s="530"/>
      <c r="AD79" s="530"/>
      <c r="AE79" s="530"/>
      <c r="AF79" s="530"/>
      <c r="AG79" s="530"/>
      <c r="AH79" s="530"/>
      <c r="AI79" s="530"/>
      <c r="AJ79" s="530"/>
      <c r="AK79" s="530"/>
      <c r="AL79" s="530"/>
      <c r="AM79" s="530"/>
      <c r="AN79" s="530"/>
      <c r="AO79" s="530"/>
      <c r="AP79" s="530"/>
      <c r="AQ79" s="530"/>
      <c r="AR79" s="530"/>
      <c r="AS79" s="530"/>
      <c r="AT79" s="530"/>
      <c r="AU79" s="530"/>
      <c r="AV79" s="530"/>
      <c r="AW79" s="530"/>
      <c r="AX79" s="530"/>
      <c r="AY79" s="530"/>
      <c r="AZ79" s="530"/>
      <c r="BA79" s="530"/>
      <c r="BB79" s="530"/>
      <c r="BC79" s="530"/>
      <c r="BD79" s="530"/>
      <c r="BE79" s="530"/>
      <c r="BF79" s="530"/>
      <c r="BG79" s="530"/>
      <c r="BH79" s="530"/>
      <c r="BI79" s="530"/>
      <c r="BJ79" s="530"/>
      <c r="BK79" s="530"/>
      <c r="BL79" s="530"/>
      <c r="BM79" s="530"/>
      <c r="BN79" s="530"/>
      <c r="BO79" s="530"/>
      <c r="BP79" s="530"/>
      <c r="BQ79" s="530"/>
      <c r="BR79" s="530"/>
      <c r="BS79" s="530"/>
      <c r="BT79" s="530"/>
      <c r="BU79" s="530"/>
      <c r="BV79" s="530"/>
      <c r="BW79" s="530"/>
      <c r="BX79" s="530"/>
      <c r="BY79" s="530"/>
      <c r="BZ79" s="530"/>
      <c r="CA79" s="530"/>
      <c r="CB79" s="530"/>
      <c r="CC79" s="530"/>
      <c r="CD79" s="530"/>
      <c r="CE79" s="530"/>
      <c r="CF79" s="530"/>
      <c r="CG79" s="530"/>
      <c r="CH79" s="530"/>
      <c r="CI79" s="530"/>
      <c r="CJ79" s="530"/>
      <c r="CK79" s="530"/>
      <c r="CL79" s="530"/>
      <c r="CM79" s="530"/>
      <c r="CN79" s="530"/>
      <c r="CO79" s="530"/>
      <c r="CP79" s="530"/>
      <c r="CQ79" s="501"/>
      <c r="CR79" s="501"/>
      <c r="CS79" s="501"/>
      <c r="CT79" s="501"/>
      <c r="CU79" s="520"/>
      <c r="CV79" s="520"/>
      <c r="CW79" s="520"/>
      <c r="CX79" s="520"/>
      <c r="CY79" s="499"/>
      <c r="CZ79" s="499"/>
      <c r="DA79" s="499"/>
      <c r="DB79" s="499"/>
      <c r="DC79" s="499"/>
      <c r="DD79" s="499"/>
      <c r="DE79" s="499"/>
      <c r="DF79" s="499"/>
      <c r="DG79" s="499"/>
      <c r="DH79" s="499"/>
      <c r="DI79" s="499"/>
      <c r="DJ79" s="499"/>
      <c r="DK79" s="499"/>
      <c r="DL79" s="499"/>
      <c r="DM79" s="499"/>
      <c r="DN79" s="499"/>
      <c r="DO79" s="499"/>
      <c r="DP79" s="499"/>
      <c r="DQ79" s="499"/>
      <c r="DR79" s="499"/>
      <c r="DS79" s="499"/>
      <c r="DT79" s="499"/>
      <c r="DU79" s="499"/>
      <c r="DV79" s="499"/>
      <c r="DW79" s="499"/>
      <c r="DX79" s="499"/>
      <c r="DY79" s="499"/>
      <c r="DZ79" s="499"/>
    </row>
    <row r="80" spans="1:131" ht="5.25" customHeight="1" x14ac:dyDescent="0.15">
      <c r="A80" s="1264" t="s">
        <v>721</v>
      </c>
      <c r="B80" s="1264"/>
      <c r="C80" s="1264"/>
      <c r="D80" s="1264"/>
      <c r="E80" s="1264"/>
      <c r="F80" s="1264"/>
      <c r="G80" s="1264"/>
      <c r="H80" s="1264"/>
      <c r="I80" s="1264"/>
      <c r="J80" s="1264"/>
      <c r="K80" s="1264"/>
      <c r="L80" s="1264"/>
      <c r="M80" s="1264"/>
      <c r="N80" s="1264"/>
      <c r="O80" s="1264"/>
      <c r="P80" s="1264"/>
      <c r="Q80" s="1264"/>
      <c r="R80" s="1264"/>
      <c r="S80" s="1264"/>
      <c r="T80" s="1264"/>
      <c r="U80" s="1264"/>
      <c r="V80" s="1264"/>
      <c r="W80" s="1264"/>
      <c r="X80" s="1264"/>
      <c r="Y80" s="1264"/>
      <c r="Z80" s="1264"/>
      <c r="AA80" s="1264"/>
      <c r="AB80" s="1264"/>
      <c r="AC80" s="1264"/>
      <c r="AD80" s="1264"/>
      <c r="AE80" s="1264"/>
      <c r="AF80" s="1264"/>
      <c r="AG80" s="1264"/>
      <c r="AH80" s="1264"/>
      <c r="AI80" s="1264"/>
      <c r="AJ80" s="1264"/>
      <c r="AK80" s="1264"/>
      <c r="AL80" s="1264"/>
      <c r="AM80" s="1264"/>
      <c r="AN80" s="1264"/>
      <c r="AO80" s="1264"/>
      <c r="AP80" s="1264"/>
      <c r="AQ80" s="1264"/>
      <c r="AR80" s="1264"/>
      <c r="AS80" s="1264"/>
      <c r="AT80" s="1264"/>
      <c r="AU80" s="1264"/>
      <c r="AV80" s="1264"/>
      <c r="AW80" s="1264"/>
      <c r="AX80" s="1264"/>
      <c r="AY80" s="1264"/>
      <c r="AZ80" s="1264"/>
      <c r="BA80" s="1264"/>
      <c r="BB80" s="1264"/>
      <c r="BC80" s="1264"/>
      <c r="BD80" s="1264"/>
      <c r="BE80" s="1264"/>
      <c r="BF80" s="1264"/>
      <c r="BG80" s="1264"/>
      <c r="BH80" s="1264"/>
      <c r="BI80" s="1264"/>
      <c r="BJ80" s="1264"/>
      <c r="BK80" s="1264"/>
      <c r="BL80" s="1264"/>
      <c r="BM80" s="1264"/>
      <c r="BN80" s="1264"/>
      <c r="BO80" s="1264"/>
      <c r="BP80" s="1264"/>
      <c r="BQ80" s="1264"/>
      <c r="BR80" s="1264"/>
    </row>
    <row r="81" spans="1:105" ht="5.25" customHeight="1" x14ac:dyDescent="0.15">
      <c r="A81" s="1264"/>
      <c r="B81" s="1264"/>
      <c r="C81" s="1264"/>
      <c r="D81" s="1264"/>
      <c r="E81" s="1264"/>
      <c r="F81" s="1264"/>
      <c r="G81" s="1264"/>
      <c r="H81" s="1264"/>
      <c r="I81" s="1264"/>
      <c r="J81" s="1264"/>
      <c r="K81" s="1264"/>
      <c r="L81" s="1264"/>
      <c r="M81" s="1264"/>
      <c r="N81" s="1264"/>
      <c r="O81" s="1264"/>
      <c r="P81" s="1264"/>
      <c r="Q81" s="1264"/>
      <c r="R81" s="1264"/>
      <c r="S81" s="1264"/>
      <c r="T81" s="1264"/>
      <c r="U81" s="1264"/>
      <c r="V81" s="1264"/>
      <c r="W81" s="1264"/>
      <c r="X81" s="1264"/>
      <c r="Y81" s="1264"/>
      <c r="Z81" s="1264"/>
      <c r="AA81" s="1264"/>
      <c r="AB81" s="1264"/>
      <c r="AC81" s="1264"/>
      <c r="AD81" s="1264"/>
      <c r="AE81" s="1264"/>
      <c r="AF81" s="1264"/>
      <c r="AG81" s="1264"/>
      <c r="AH81" s="1264"/>
      <c r="AI81" s="1264"/>
      <c r="AJ81" s="1264"/>
      <c r="AK81" s="1264"/>
      <c r="AL81" s="1264"/>
      <c r="AM81" s="1264"/>
      <c r="AN81" s="1264"/>
      <c r="AO81" s="1264"/>
      <c r="AP81" s="1264"/>
      <c r="AQ81" s="1264"/>
      <c r="AR81" s="1264"/>
      <c r="AS81" s="1264"/>
      <c r="AT81" s="1264"/>
      <c r="AU81" s="1264"/>
      <c r="AV81" s="1264"/>
      <c r="AW81" s="1264"/>
      <c r="AX81" s="1264"/>
      <c r="AY81" s="1264"/>
      <c r="AZ81" s="1264"/>
      <c r="BA81" s="1264"/>
      <c r="BB81" s="1264"/>
      <c r="BC81" s="1264"/>
      <c r="BD81" s="1264"/>
      <c r="BE81" s="1264"/>
      <c r="BF81" s="1264"/>
      <c r="BG81" s="1264"/>
      <c r="BH81" s="1264"/>
      <c r="BI81" s="1264"/>
      <c r="BJ81" s="1264"/>
      <c r="BK81" s="1264"/>
      <c r="BL81" s="1264"/>
      <c r="BM81" s="1264"/>
      <c r="BN81" s="1264"/>
      <c r="BO81" s="1264"/>
      <c r="BP81" s="1264"/>
      <c r="BQ81" s="1264"/>
      <c r="BR81" s="1264"/>
    </row>
    <row r="82" spans="1:105" ht="5.25" customHeight="1" x14ac:dyDescent="0.15">
      <c r="A82" s="1264"/>
      <c r="B82" s="1264"/>
      <c r="C82" s="1264"/>
      <c r="D82" s="1264"/>
      <c r="E82" s="1264"/>
      <c r="F82" s="1264"/>
      <c r="G82" s="1264"/>
      <c r="H82" s="1264"/>
      <c r="I82" s="1264"/>
      <c r="J82" s="1264"/>
      <c r="K82" s="1264"/>
      <c r="L82" s="1264"/>
      <c r="M82" s="1264"/>
      <c r="N82" s="1264"/>
      <c r="O82" s="1264"/>
      <c r="P82" s="1264"/>
      <c r="Q82" s="1264"/>
      <c r="R82" s="1264"/>
      <c r="S82" s="1264"/>
      <c r="T82" s="1264"/>
      <c r="U82" s="1264"/>
      <c r="V82" s="1264"/>
      <c r="W82" s="1264"/>
      <c r="X82" s="1264"/>
      <c r="Y82" s="1264"/>
      <c r="Z82" s="1264"/>
      <c r="AA82" s="1264"/>
      <c r="AB82" s="1264"/>
      <c r="AC82" s="1264"/>
      <c r="AD82" s="1264"/>
      <c r="AE82" s="1264"/>
      <c r="AF82" s="1264"/>
      <c r="AG82" s="1264"/>
      <c r="AH82" s="1264"/>
      <c r="AI82" s="1264"/>
      <c r="AJ82" s="1264"/>
      <c r="AK82" s="1264"/>
      <c r="AL82" s="1264"/>
      <c r="AM82" s="1264"/>
      <c r="AN82" s="1264"/>
      <c r="AO82" s="1264"/>
      <c r="AP82" s="1264"/>
      <c r="AQ82" s="1264"/>
      <c r="AR82" s="1264"/>
      <c r="AS82" s="1264"/>
      <c r="AT82" s="1264"/>
      <c r="AU82" s="1264"/>
      <c r="AV82" s="1264"/>
      <c r="AW82" s="1264"/>
      <c r="AX82" s="1264"/>
      <c r="AY82" s="1264"/>
      <c r="AZ82" s="1264"/>
      <c r="BA82" s="1264"/>
      <c r="BB82" s="1264"/>
      <c r="BC82" s="1264"/>
      <c r="BD82" s="1264"/>
      <c r="BE82" s="1264"/>
      <c r="BF82" s="1264"/>
      <c r="BG82" s="1264"/>
      <c r="BH82" s="1264"/>
      <c r="BI82" s="1264"/>
      <c r="BJ82" s="1264"/>
      <c r="BK82" s="1264"/>
      <c r="BL82" s="1264"/>
      <c r="BM82" s="1264"/>
      <c r="BN82" s="1264"/>
      <c r="BO82" s="1264"/>
      <c r="BP82" s="1264"/>
      <c r="BQ82" s="1264"/>
      <c r="BR82" s="1264"/>
    </row>
    <row r="83" spans="1:105" ht="5.25" customHeight="1" x14ac:dyDescent="0.15">
      <c r="A83" s="512"/>
      <c r="B83" s="513"/>
      <c r="C83" s="514"/>
      <c r="D83" s="514"/>
      <c r="E83" s="514"/>
      <c r="F83" s="514"/>
      <c r="G83" s="514"/>
      <c r="H83" s="514"/>
      <c r="I83" s="514"/>
      <c r="J83" s="514"/>
      <c r="K83" s="514"/>
      <c r="L83" s="514"/>
      <c r="M83" s="514"/>
      <c r="N83" s="514"/>
      <c r="O83" s="514"/>
      <c r="P83" s="514"/>
      <c r="Q83" s="514"/>
      <c r="R83" s="514"/>
      <c r="S83" s="514"/>
      <c r="T83" s="514"/>
      <c r="U83" s="514"/>
      <c r="V83" s="513"/>
      <c r="W83" s="513"/>
      <c r="X83" s="513"/>
      <c r="Y83" s="513"/>
      <c r="Z83" s="513"/>
      <c r="AA83" s="513"/>
      <c r="AB83" s="513"/>
      <c r="AC83" s="513"/>
      <c r="AD83" s="513"/>
      <c r="AE83" s="513"/>
      <c r="AF83" s="513"/>
      <c r="AG83" s="513"/>
      <c r="AH83" s="513"/>
      <c r="AI83" s="513"/>
      <c r="AJ83" s="513"/>
      <c r="AK83" s="513"/>
      <c r="AL83" s="513"/>
      <c r="AM83" s="513"/>
      <c r="AN83" s="513"/>
      <c r="AO83" s="513"/>
      <c r="AP83" s="513"/>
      <c r="AQ83" s="513"/>
      <c r="AR83" s="513"/>
      <c r="AS83" s="513"/>
      <c r="AT83" s="513"/>
      <c r="AU83" s="513"/>
      <c r="AV83" s="513"/>
      <c r="AW83" s="513"/>
      <c r="AX83" s="513"/>
      <c r="AY83" s="513"/>
      <c r="AZ83" s="513"/>
      <c r="BA83" s="513"/>
      <c r="BB83" s="513"/>
      <c r="BC83" s="513"/>
      <c r="BD83" s="513"/>
      <c r="BE83" s="513"/>
      <c r="BF83" s="513"/>
      <c r="BG83" s="513"/>
      <c r="BH83" s="513"/>
      <c r="BI83" s="513"/>
      <c r="BJ83" s="513"/>
      <c r="BK83" s="513"/>
      <c r="BL83" s="513"/>
      <c r="BM83" s="513"/>
      <c r="BN83" s="513"/>
      <c r="BO83" s="513"/>
      <c r="BP83" s="513"/>
      <c r="BQ83" s="513"/>
      <c r="BR83" s="513"/>
      <c r="BS83" s="513"/>
      <c r="BT83" s="513"/>
      <c r="BU83" s="513"/>
      <c r="BV83" s="513"/>
      <c r="BW83" s="513"/>
      <c r="BX83" s="513"/>
      <c r="BY83" s="513"/>
      <c r="BZ83" s="513"/>
      <c r="CA83" s="513"/>
      <c r="CB83" s="513"/>
      <c r="CC83" s="513"/>
      <c r="CD83" s="513"/>
      <c r="CE83" s="513"/>
      <c r="CF83" s="513"/>
      <c r="CG83" s="513"/>
      <c r="CH83" s="513"/>
      <c r="CI83" s="513"/>
      <c r="CJ83" s="513"/>
      <c r="CK83" s="513"/>
      <c r="CL83" s="513"/>
      <c r="CM83" s="513"/>
      <c r="CN83" s="513"/>
      <c r="CO83" s="513"/>
      <c r="CP83" s="513"/>
      <c r="CQ83" s="513"/>
      <c r="CR83" s="513"/>
      <c r="CS83" s="513"/>
      <c r="CT83" s="513"/>
      <c r="CU83" s="513"/>
      <c r="CV83" s="513"/>
      <c r="CW83" s="513"/>
      <c r="CX83" s="513"/>
      <c r="CY83" s="515"/>
    </row>
    <row r="84" spans="1:105" ht="5.25" customHeight="1" x14ac:dyDescent="0.15">
      <c r="A84" s="516"/>
      <c r="B84" s="517"/>
      <c r="C84" s="517"/>
      <c r="D84" s="1322" t="s">
        <v>708</v>
      </c>
      <c r="E84" s="1322"/>
      <c r="F84" s="1322"/>
      <c r="G84" s="1322"/>
      <c r="H84" s="1322"/>
      <c r="I84" s="1322"/>
      <c r="J84" s="1322"/>
      <c r="K84" s="1322"/>
      <c r="L84" s="1322"/>
      <c r="M84" s="1322"/>
      <c r="N84" s="1322"/>
      <c r="O84" s="1322"/>
      <c r="P84" s="1325"/>
      <c r="Q84" s="1326"/>
      <c r="R84" s="1326"/>
      <c r="S84" s="1326"/>
      <c r="T84" s="1326"/>
      <c r="U84" s="1326"/>
      <c r="V84" s="1326"/>
      <c r="W84" s="1326"/>
      <c r="X84" s="1326"/>
      <c r="Y84" s="1326"/>
      <c r="Z84" s="1326"/>
      <c r="AA84" s="1326"/>
      <c r="AB84" s="1326"/>
      <c r="AC84" s="1326"/>
      <c r="AD84" s="1326"/>
      <c r="AE84" s="1326"/>
      <c r="AF84" s="1326"/>
      <c r="AG84" s="1326"/>
      <c r="AH84" s="1326"/>
      <c r="AI84" s="1326"/>
      <c r="AJ84" s="1326"/>
      <c r="AK84" s="1326"/>
      <c r="AL84" s="1326"/>
      <c r="AM84" s="1326"/>
      <c r="AN84" s="1326"/>
      <c r="AO84" s="1326"/>
      <c r="AP84" s="1326"/>
      <c r="AQ84" s="1326"/>
      <c r="AR84" s="1326"/>
      <c r="AS84" s="1326"/>
      <c r="AT84" s="1326"/>
      <c r="AU84" s="1326"/>
      <c r="AV84" s="1326"/>
      <c r="AW84" s="1326"/>
      <c r="AX84" s="1326"/>
      <c r="AY84" s="1326"/>
      <c r="AZ84" s="1326"/>
      <c r="BA84" s="1326"/>
      <c r="BB84" s="1346" t="s">
        <v>722</v>
      </c>
      <c r="BC84" s="1347"/>
      <c r="BD84" s="1347"/>
      <c r="BE84" s="1347"/>
      <c r="BF84" s="1347"/>
      <c r="BG84" s="1347"/>
      <c r="BH84" s="1347"/>
      <c r="BI84" s="1347"/>
      <c r="BJ84" s="1347"/>
      <c r="BK84" s="1347"/>
      <c r="BL84" s="1347"/>
      <c r="BM84" s="1347"/>
      <c r="BN84" s="1347"/>
      <c r="BO84" s="1347"/>
      <c r="BP84" s="1347"/>
      <c r="BQ84" s="1347"/>
      <c r="BR84" s="1347"/>
      <c r="BS84" s="1347"/>
      <c r="BT84" s="1347"/>
      <c r="BU84" s="1347"/>
      <c r="BV84" s="1347"/>
      <c r="BW84" s="1347"/>
      <c r="BX84" s="1347"/>
      <c r="BY84" s="1348"/>
      <c r="BZ84" s="1355"/>
      <c r="CA84" s="1316"/>
      <c r="CB84" s="1316"/>
      <c r="CC84" s="1316"/>
      <c r="CD84" s="1316"/>
      <c r="CE84" s="1316"/>
      <c r="CF84" s="1316"/>
      <c r="CG84" s="1316"/>
      <c r="CH84" s="1316"/>
      <c r="CI84" s="1314" t="s">
        <v>268</v>
      </c>
      <c r="CJ84" s="1314"/>
      <c r="CK84" s="1314"/>
      <c r="CL84" s="1316"/>
      <c r="CM84" s="1316"/>
      <c r="CN84" s="1316"/>
      <c r="CO84" s="1314" t="s">
        <v>710</v>
      </c>
      <c r="CP84" s="1314"/>
      <c r="CQ84" s="1314"/>
      <c r="CR84" s="1316"/>
      <c r="CS84" s="1316"/>
      <c r="CT84" s="1316"/>
      <c r="CU84" s="1314" t="s">
        <v>279</v>
      </c>
      <c r="CV84" s="1314"/>
      <c r="CW84" s="1319"/>
      <c r="CX84" s="517"/>
      <c r="CY84" s="518"/>
    </row>
    <row r="85" spans="1:105" ht="5.25" customHeight="1" x14ac:dyDescent="0.15">
      <c r="A85" s="516"/>
      <c r="B85" s="517"/>
      <c r="C85" s="517"/>
      <c r="D85" s="1323"/>
      <c r="E85" s="1323"/>
      <c r="F85" s="1323"/>
      <c r="G85" s="1323"/>
      <c r="H85" s="1323"/>
      <c r="I85" s="1323"/>
      <c r="J85" s="1323"/>
      <c r="K85" s="1323"/>
      <c r="L85" s="1323"/>
      <c r="M85" s="1323"/>
      <c r="N85" s="1323"/>
      <c r="O85" s="1323"/>
      <c r="P85" s="1328"/>
      <c r="Q85" s="1329"/>
      <c r="R85" s="1329"/>
      <c r="S85" s="1329"/>
      <c r="T85" s="1329"/>
      <c r="U85" s="1329"/>
      <c r="V85" s="1329"/>
      <c r="W85" s="1329"/>
      <c r="X85" s="1329"/>
      <c r="Y85" s="1329"/>
      <c r="Z85" s="1329"/>
      <c r="AA85" s="1329"/>
      <c r="AB85" s="1329"/>
      <c r="AC85" s="1329"/>
      <c r="AD85" s="1329"/>
      <c r="AE85" s="1329"/>
      <c r="AF85" s="1329"/>
      <c r="AG85" s="1329"/>
      <c r="AH85" s="1329"/>
      <c r="AI85" s="1329"/>
      <c r="AJ85" s="1329"/>
      <c r="AK85" s="1329"/>
      <c r="AL85" s="1329"/>
      <c r="AM85" s="1329"/>
      <c r="AN85" s="1329"/>
      <c r="AO85" s="1329"/>
      <c r="AP85" s="1329"/>
      <c r="AQ85" s="1329"/>
      <c r="AR85" s="1329"/>
      <c r="AS85" s="1329"/>
      <c r="AT85" s="1329"/>
      <c r="AU85" s="1329"/>
      <c r="AV85" s="1329"/>
      <c r="AW85" s="1329"/>
      <c r="AX85" s="1329"/>
      <c r="AY85" s="1329"/>
      <c r="AZ85" s="1329"/>
      <c r="BA85" s="1329"/>
      <c r="BB85" s="1349"/>
      <c r="BC85" s="1350"/>
      <c r="BD85" s="1350"/>
      <c r="BE85" s="1350"/>
      <c r="BF85" s="1350"/>
      <c r="BG85" s="1350"/>
      <c r="BH85" s="1350"/>
      <c r="BI85" s="1350"/>
      <c r="BJ85" s="1350"/>
      <c r="BK85" s="1350"/>
      <c r="BL85" s="1350"/>
      <c r="BM85" s="1350"/>
      <c r="BN85" s="1350"/>
      <c r="BO85" s="1350"/>
      <c r="BP85" s="1350"/>
      <c r="BQ85" s="1350"/>
      <c r="BR85" s="1350"/>
      <c r="BS85" s="1350"/>
      <c r="BT85" s="1350"/>
      <c r="BU85" s="1350"/>
      <c r="BV85" s="1350"/>
      <c r="BW85" s="1350"/>
      <c r="BX85" s="1350"/>
      <c r="BY85" s="1351"/>
      <c r="BZ85" s="1356"/>
      <c r="CA85" s="1317"/>
      <c r="CB85" s="1317"/>
      <c r="CC85" s="1317"/>
      <c r="CD85" s="1317"/>
      <c r="CE85" s="1317"/>
      <c r="CF85" s="1317"/>
      <c r="CG85" s="1317"/>
      <c r="CH85" s="1317"/>
      <c r="CI85" s="1292"/>
      <c r="CJ85" s="1292"/>
      <c r="CK85" s="1292"/>
      <c r="CL85" s="1317"/>
      <c r="CM85" s="1317"/>
      <c r="CN85" s="1317"/>
      <c r="CO85" s="1292"/>
      <c r="CP85" s="1292"/>
      <c r="CQ85" s="1292"/>
      <c r="CR85" s="1317"/>
      <c r="CS85" s="1317"/>
      <c r="CT85" s="1317"/>
      <c r="CU85" s="1292"/>
      <c r="CV85" s="1292"/>
      <c r="CW85" s="1320"/>
      <c r="CX85" s="517"/>
      <c r="CY85" s="518"/>
    </row>
    <row r="86" spans="1:105" ht="5.25" customHeight="1" x14ac:dyDescent="0.15">
      <c r="A86" s="516"/>
      <c r="B86" s="517"/>
      <c r="C86" s="517"/>
      <c r="D86" s="1323"/>
      <c r="E86" s="1323"/>
      <c r="F86" s="1323"/>
      <c r="G86" s="1323"/>
      <c r="H86" s="1323"/>
      <c r="I86" s="1323"/>
      <c r="J86" s="1323"/>
      <c r="K86" s="1323"/>
      <c r="L86" s="1323"/>
      <c r="M86" s="1323"/>
      <c r="N86" s="1323"/>
      <c r="O86" s="1323"/>
      <c r="P86" s="1328"/>
      <c r="Q86" s="1329"/>
      <c r="R86" s="1329"/>
      <c r="S86" s="1329"/>
      <c r="T86" s="1329"/>
      <c r="U86" s="1329"/>
      <c r="V86" s="1329"/>
      <c r="W86" s="1329"/>
      <c r="X86" s="1329"/>
      <c r="Y86" s="1329"/>
      <c r="Z86" s="1329"/>
      <c r="AA86" s="1329"/>
      <c r="AB86" s="1329"/>
      <c r="AC86" s="1329"/>
      <c r="AD86" s="1329"/>
      <c r="AE86" s="1329"/>
      <c r="AF86" s="1329"/>
      <c r="AG86" s="1329"/>
      <c r="AH86" s="1329"/>
      <c r="AI86" s="1329"/>
      <c r="AJ86" s="1329"/>
      <c r="AK86" s="1329"/>
      <c r="AL86" s="1329"/>
      <c r="AM86" s="1329"/>
      <c r="AN86" s="1329"/>
      <c r="AO86" s="1329"/>
      <c r="AP86" s="1329"/>
      <c r="AQ86" s="1329"/>
      <c r="AR86" s="1329"/>
      <c r="AS86" s="1329"/>
      <c r="AT86" s="1329"/>
      <c r="AU86" s="1329"/>
      <c r="AV86" s="1329"/>
      <c r="AW86" s="1329"/>
      <c r="AX86" s="1329"/>
      <c r="AY86" s="1329"/>
      <c r="AZ86" s="1329"/>
      <c r="BA86" s="1329"/>
      <c r="BB86" s="1349"/>
      <c r="BC86" s="1350"/>
      <c r="BD86" s="1350"/>
      <c r="BE86" s="1350"/>
      <c r="BF86" s="1350"/>
      <c r="BG86" s="1350"/>
      <c r="BH86" s="1350"/>
      <c r="BI86" s="1350"/>
      <c r="BJ86" s="1350"/>
      <c r="BK86" s="1350"/>
      <c r="BL86" s="1350"/>
      <c r="BM86" s="1350"/>
      <c r="BN86" s="1350"/>
      <c r="BO86" s="1350"/>
      <c r="BP86" s="1350"/>
      <c r="BQ86" s="1350"/>
      <c r="BR86" s="1350"/>
      <c r="BS86" s="1350"/>
      <c r="BT86" s="1350"/>
      <c r="BU86" s="1350"/>
      <c r="BV86" s="1350"/>
      <c r="BW86" s="1350"/>
      <c r="BX86" s="1350"/>
      <c r="BY86" s="1351"/>
      <c r="BZ86" s="1356"/>
      <c r="CA86" s="1317"/>
      <c r="CB86" s="1317"/>
      <c r="CC86" s="1317"/>
      <c r="CD86" s="1317"/>
      <c r="CE86" s="1317"/>
      <c r="CF86" s="1317"/>
      <c r="CG86" s="1317"/>
      <c r="CH86" s="1317"/>
      <c r="CI86" s="1292"/>
      <c r="CJ86" s="1292"/>
      <c r="CK86" s="1292"/>
      <c r="CL86" s="1317"/>
      <c r="CM86" s="1317"/>
      <c r="CN86" s="1317"/>
      <c r="CO86" s="1292"/>
      <c r="CP86" s="1292"/>
      <c r="CQ86" s="1292"/>
      <c r="CR86" s="1317"/>
      <c r="CS86" s="1317"/>
      <c r="CT86" s="1317"/>
      <c r="CU86" s="1292"/>
      <c r="CV86" s="1292"/>
      <c r="CW86" s="1320"/>
      <c r="CX86" s="517"/>
      <c r="CY86" s="518"/>
    </row>
    <row r="87" spans="1:105" ht="5.25" customHeight="1" x14ac:dyDescent="0.15">
      <c r="A87" s="516"/>
      <c r="B87" s="517"/>
      <c r="C87" s="517"/>
      <c r="D87" s="1324"/>
      <c r="E87" s="1324"/>
      <c r="F87" s="1324"/>
      <c r="G87" s="1324"/>
      <c r="H87" s="1324"/>
      <c r="I87" s="1324"/>
      <c r="J87" s="1324"/>
      <c r="K87" s="1324"/>
      <c r="L87" s="1324"/>
      <c r="M87" s="1324"/>
      <c r="N87" s="1324"/>
      <c r="O87" s="1324"/>
      <c r="P87" s="1331"/>
      <c r="Q87" s="1332"/>
      <c r="R87" s="1332"/>
      <c r="S87" s="1332"/>
      <c r="T87" s="1332"/>
      <c r="U87" s="1332"/>
      <c r="V87" s="1332"/>
      <c r="W87" s="1332"/>
      <c r="X87" s="1332"/>
      <c r="Y87" s="1332"/>
      <c r="Z87" s="1332"/>
      <c r="AA87" s="1332"/>
      <c r="AB87" s="1332"/>
      <c r="AC87" s="1332"/>
      <c r="AD87" s="1332"/>
      <c r="AE87" s="1332"/>
      <c r="AF87" s="1332"/>
      <c r="AG87" s="1332"/>
      <c r="AH87" s="1332"/>
      <c r="AI87" s="1332"/>
      <c r="AJ87" s="1332"/>
      <c r="AK87" s="1332"/>
      <c r="AL87" s="1332"/>
      <c r="AM87" s="1332"/>
      <c r="AN87" s="1332"/>
      <c r="AO87" s="1332"/>
      <c r="AP87" s="1332"/>
      <c r="AQ87" s="1332"/>
      <c r="AR87" s="1332"/>
      <c r="AS87" s="1332"/>
      <c r="AT87" s="1332"/>
      <c r="AU87" s="1332"/>
      <c r="AV87" s="1332"/>
      <c r="AW87" s="1332"/>
      <c r="AX87" s="1332"/>
      <c r="AY87" s="1332"/>
      <c r="AZ87" s="1332"/>
      <c r="BA87" s="1332"/>
      <c r="BB87" s="1352"/>
      <c r="BC87" s="1353"/>
      <c r="BD87" s="1353"/>
      <c r="BE87" s="1353"/>
      <c r="BF87" s="1353"/>
      <c r="BG87" s="1353"/>
      <c r="BH87" s="1353"/>
      <c r="BI87" s="1353"/>
      <c r="BJ87" s="1353"/>
      <c r="BK87" s="1353"/>
      <c r="BL87" s="1353"/>
      <c r="BM87" s="1353"/>
      <c r="BN87" s="1353"/>
      <c r="BO87" s="1353"/>
      <c r="BP87" s="1353"/>
      <c r="BQ87" s="1353"/>
      <c r="BR87" s="1353"/>
      <c r="BS87" s="1353"/>
      <c r="BT87" s="1353"/>
      <c r="BU87" s="1353"/>
      <c r="BV87" s="1353"/>
      <c r="BW87" s="1353"/>
      <c r="BX87" s="1353"/>
      <c r="BY87" s="1354"/>
      <c r="BZ87" s="1357"/>
      <c r="CA87" s="1318"/>
      <c r="CB87" s="1318"/>
      <c r="CC87" s="1318"/>
      <c r="CD87" s="1318"/>
      <c r="CE87" s="1318"/>
      <c r="CF87" s="1318"/>
      <c r="CG87" s="1318"/>
      <c r="CH87" s="1318"/>
      <c r="CI87" s="1315"/>
      <c r="CJ87" s="1315"/>
      <c r="CK87" s="1315"/>
      <c r="CL87" s="1318"/>
      <c r="CM87" s="1318"/>
      <c r="CN87" s="1318"/>
      <c r="CO87" s="1315"/>
      <c r="CP87" s="1315"/>
      <c r="CQ87" s="1315"/>
      <c r="CR87" s="1318"/>
      <c r="CS87" s="1318"/>
      <c r="CT87" s="1318"/>
      <c r="CU87" s="1315"/>
      <c r="CV87" s="1315"/>
      <c r="CW87" s="1321"/>
      <c r="CX87" s="517"/>
      <c r="CY87" s="518"/>
    </row>
    <row r="88" spans="1:105" ht="5.25" customHeight="1" x14ac:dyDescent="0.15">
      <c r="A88" s="516"/>
      <c r="B88" s="517"/>
      <c r="C88" s="517"/>
      <c r="D88" s="1322" t="s">
        <v>711</v>
      </c>
      <c r="E88" s="1322"/>
      <c r="F88" s="1322"/>
      <c r="G88" s="1322"/>
      <c r="H88" s="1322"/>
      <c r="I88" s="1322"/>
      <c r="J88" s="1322"/>
      <c r="K88" s="1322"/>
      <c r="L88" s="1322"/>
      <c r="M88" s="1322"/>
      <c r="N88" s="1322"/>
      <c r="O88" s="1322"/>
      <c r="P88" s="1325"/>
      <c r="Q88" s="1326"/>
      <c r="R88" s="1326"/>
      <c r="S88" s="1326"/>
      <c r="T88" s="1326"/>
      <c r="U88" s="1326"/>
      <c r="V88" s="1326"/>
      <c r="W88" s="1326"/>
      <c r="X88" s="1326"/>
      <c r="Y88" s="1326"/>
      <c r="Z88" s="1326"/>
      <c r="AA88" s="1326"/>
      <c r="AB88" s="1326"/>
      <c r="AC88" s="1326"/>
      <c r="AD88" s="1326"/>
      <c r="AE88" s="1326"/>
      <c r="AF88" s="1326"/>
      <c r="AG88" s="1326"/>
      <c r="AH88" s="1326"/>
      <c r="AI88" s="1326"/>
      <c r="AJ88" s="1326"/>
      <c r="AK88" s="1326"/>
      <c r="AL88" s="1326"/>
      <c r="AM88" s="1326"/>
      <c r="AN88" s="1326"/>
      <c r="AO88" s="1326"/>
      <c r="AP88" s="1326"/>
      <c r="AQ88" s="1326"/>
      <c r="AR88" s="1326"/>
      <c r="AS88" s="1326"/>
      <c r="AT88" s="1326"/>
      <c r="AU88" s="1326"/>
      <c r="AV88" s="1326"/>
      <c r="AW88" s="1326"/>
      <c r="AX88" s="1326"/>
      <c r="AY88" s="1326"/>
      <c r="AZ88" s="1326"/>
      <c r="BA88" s="1327"/>
      <c r="BB88" s="1334" t="s">
        <v>712</v>
      </c>
      <c r="BC88" s="1314"/>
      <c r="BD88" s="1314"/>
      <c r="BE88" s="1314"/>
      <c r="BF88" s="1314"/>
      <c r="BG88" s="1314"/>
      <c r="BH88" s="1314"/>
      <c r="BI88" s="1314"/>
      <c r="BJ88" s="1314"/>
      <c r="BK88" s="1314"/>
      <c r="BL88" s="1314"/>
      <c r="BM88" s="1319"/>
      <c r="BN88" s="1337"/>
      <c r="BO88" s="1338"/>
      <c r="BP88" s="1338"/>
      <c r="BQ88" s="1338"/>
      <c r="BR88" s="1338"/>
      <c r="BS88" s="1338"/>
      <c r="BT88" s="1338"/>
      <c r="BU88" s="1338"/>
      <c r="BV88" s="1338"/>
      <c r="BW88" s="1338"/>
      <c r="BX88" s="1314" t="s">
        <v>741</v>
      </c>
      <c r="BY88" s="1314"/>
      <c r="BZ88" s="1314"/>
      <c r="CA88" s="1343"/>
      <c r="CB88" s="1343"/>
      <c r="CC88" s="1343"/>
      <c r="CD88" s="1343"/>
      <c r="CE88" s="1343"/>
      <c r="CF88" s="1343"/>
      <c r="CG88" s="1343"/>
      <c r="CH88" s="1343"/>
      <c r="CI88" s="1343"/>
      <c r="CJ88" s="1343"/>
      <c r="CK88" s="1314" t="s">
        <v>742</v>
      </c>
      <c r="CL88" s="1314"/>
      <c r="CM88" s="1314"/>
      <c r="CN88" s="1358"/>
      <c r="CO88" s="1358"/>
      <c r="CP88" s="1358"/>
      <c r="CQ88" s="1358"/>
      <c r="CR88" s="1358"/>
      <c r="CS88" s="1358"/>
      <c r="CT88" s="1358"/>
      <c r="CU88" s="1358"/>
      <c r="CV88" s="1358"/>
      <c r="CW88" s="1359"/>
      <c r="CX88" s="519"/>
      <c r="CY88" s="518"/>
    </row>
    <row r="89" spans="1:105" ht="5.25" customHeight="1" x14ac:dyDescent="0.15">
      <c r="A89" s="516"/>
      <c r="B89" s="517"/>
      <c r="C89" s="517"/>
      <c r="D89" s="1323"/>
      <c r="E89" s="1323"/>
      <c r="F89" s="1323"/>
      <c r="G89" s="1323"/>
      <c r="H89" s="1323"/>
      <c r="I89" s="1323"/>
      <c r="J89" s="1323"/>
      <c r="K89" s="1323"/>
      <c r="L89" s="1323"/>
      <c r="M89" s="1323"/>
      <c r="N89" s="1323"/>
      <c r="O89" s="1323"/>
      <c r="P89" s="1328"/>
      <c r="Q89" s="1329"/>
      <c r="R89" s="1329"/>
      <c r="S89" s="1329"/>
      <c r="T89" s="1329"/>
      <c r="U89" s="1329"/>
      <c r="V89" s="1329"/>
      <c r="W89" s="1329"/>
      <c r="X89" s="1329"/>
      <c r="Y89" s="1329"/>
      <c r="Z89" s="1329"/>
      <c r="AA89" s="1329"/>
      <c r="AB89" s="1329"/>
      <c r="AC89" s="1329"/>
      <c r="AD89" s="1329"/>
      <c r="AE89" s="1329"/>
      <c r="AF89" s="1329"/>
      <c r="AG89" s="1329"/>
      <c r="AH89" s="1329"/>
      <c r="AI89" s="1329"/>
      <c r="AJ89" s="1329"/>
      <c r="AK89" s="1329"/>
      <c r="AL89" s="1329"/>
      <c r="AM89" s="1329"/>
      <c r="AN89" s="1329"/>
      <c r="AO89" s="1329"/>
      <c r="AP89" s="1329"/>
      <c r="AQ89" s="1329"/>
      <c r="AR89" s="1329"/>
      <c r="AS89" s="1329"/>
      <c r="AT89" s="1329"/>
      <c r="AU89" s="1329"/>
      <c r="AV89" s="1329"/>
      <c r="AW89" s="1329"/>
      <c r="AX89" s="1329"/>
      <c r="AY89" s="1329"/>
      <c r="AZ89" s="1329"/>
      <c r="BA89" s="1330"/>
      <c r="BB89" s="1335"/>
      <c r="BC89" s="1292"/>
      <c r="BD89" s="1292"/>
      <c r="BE89" s="1292"/>
      <c r="BF89" s="1292"/>
      <c r="BG89" s="1292"/>
      <c r="BH89" s="1292"/>
      <c r="BI89" s="1292"/>
      <c r="BJ89" s="1292"/>
      <c r="BK89" s="1292"/>
      <c r="BL89" s="1292"/>
      <c r="BM89" s="1320"/>
      <c r="BN89" s="1339"/>
      <c r="BO89" s="1340"/>
      <c r="BP89" s="1340"/>
      <c r="BQ89" s="1340"/>
      <c r="BR89" s="1340"/>
      <c r="BS89" s="1340"/>
      <c r="BT89" s="1340"/>
      <c r="BU89" s="1340"/>
      <c r="BV89" s="1340"/>
      <c r="BW89" s="1340"/>
      <c r="BX89" s="1292"/>
      <c r="BY89" s="1292"/>
      <c r="BZ89" s="1292"/>
      <c r="CA89" s="1344"/>
      <c r="CB89" s="1344"/>
      <c r="CC89" s="1344"/>
      <c r="CD89" s="1344"/>
      <c r="CE89" s="1344"/>
      <c r="CF89" s="1344"/>
      <c r="CG89" s="1344"/>
      <c r="CH89" s="1344"/>
      <c r="CI89" s="1344"/>
      <c r="CJ89" s="1344"/>
      <c r="CK89" s="1292"/>
      <c r="CL89" s="1292"/>
      <c r="CM89" s="1292"/>
      <c r="CN89" s="1360"/>
      <c r="CO89" s="1360"/>
      <c r="CP89" s="1360"/>
      <c r="CQ89" s="1360"/>
      <c r="CR89" s="1360"/>
      <c r="CS89" s="1360"/>
      <c r="CT89" s="1360"/>
      <c r="CU89" s="1360"/>
      <c r="CV89" s="1360"/>
      <c r="CW89" s="1361"/>
      <c r="CX89" s="519"/>
      <c r="CY89" s="518"/>
    </row>
    <row r="90" spans="1:105" ht="5.25" customHeight="1" x14ac:dyDescent="0.15">
      <c r="A90" s="516"/>
      <c r="B90" s="517"/>
      <c r="C90" s="517"/>
      <c r="D90" s="1323"/>
      <c r="E90" s="1323"/>
      <c r="F90" s="1323"/>
      <c r="G90" s="1323"/>
      <c r="H90" s="1323"/>
      <c r="I90" s="1323"/>
      <c r="J90" s="1323"/>
      <c r="K90" s="1323"/>
      <c r="L90" s="1323"/>
      <c r="M90" s="1323"/>
      <c r="N90" s="1323"/>
      <c r="O90" s="1323"/>
      <c r="P90" s="1328"/>
      <c r="Q90" s="1329"/>
      <c r="R90" s="1329"/>
      <c r="S90" s="1329"/>
      <c r="T90" s="1329"/>
      <c r="U90" s="1329"/>
      <c r="V90" s="1329"/>
      <c r="W90" s="1329"/>
      <c r="X90" s="1329"/>
      <c r="Y90" s="1329"/>
      <c r="Z90" s="1329"/>
      <c r="AA90" s="1329"/>
      <c r="AB90" s="1329"/>
      <c r="AC90" s="1329"/>
      <c r="AD90" s="1329"/>
      <c r="AE90" s="1329"/>
      <c r="AF90" s="1329"/>
      <c r="AG90" s="1329"/>
      <c r="AH90" s="1329"/>
      <c r="AI90" s="1329"/>
      <c r="AJ90" s="1329"/>
      <c r="AK90" s="1329"/>
      <c r="AL90" s="1329"/>
      <c r="AM90" s="1329"/>
      <c r="AN90" s="1329"/>
      <c r="AO90" s="1329"/>
      <c r="AP90" s="1329"/>
      <c r="AQ90" s="1329"/>
      <c r="AR90" s="1329"/>
      <c r="AS90" s="1329"/>
      <c r="AT90" s="1329"/>
      <c r="AU90" s="1329"/>
      <c r="AV90" s="1329"/>
      <c r="AW90" s="1329"/>
      <c r="AX90" s="1329"/>
      <c r="AY90" s="1329"/>
      <c r="AZ90" s="1329"/>
      <c r="BA90" s="1330"/>
      <c r="BB90" s="1335"/>
      <c r="BC90" s="1292"/>
      <c r="BD90" s="1292"/>
      <c r="BE90" s="1292"/>
      <c r="BF90" s="1292"/>
      <c r="BG90" s="1292"/>
      <c r="BH90" s="1292"/>
      <c r="BI90" s="1292"/>
      <c r="BJ90" s="1292"/>
      <c r="BK90" s="1292"/>
      <c r="BL90" s="1292"/>
      <c r="BM90" s="1320"/>
      <c r="BN90" s="1339"/>
      <c r="BO90" s="1340"/>
      <c r="BP90" s="1340"/>
      <c r="BQ90" s="1340"/>
      <c r="BR90" s="1340"/>
      <c r="BS90" s="1340"/>
      <c r="BT90" s="1340"/>
      <c r="BU90" s="1340"/>
      <c r="BV90" s="1340"/>
      <c r="BW90" s="1340"/>
      <c r="BX90" s="1292"/>
      <c r="BY90" s="1292"/>
      <c r="BZ90" s="1292"/>
      <c r="CA90" s="1344"/>
      <c r="CB90" s="1344"/>
      <c r="CC90" s="1344"/>
      <c r="CD90" s="1344"/>
      <c r="CE90" s="1344"/>
      <c r="CF90" s="1344"/>
      <c r="CG90" s="1344"/>
      <c r="CH90" s="1344"/>
      <c r="CI90" s="1344"/>
      <c r="CJ90" s="1344"/>
      <c r="CK90" s="1292"/>
      <c r="CL90" s="1292"/>
      <c r="CM90" s="1292"/>
      <c r="CN90" s="1360"/>
      <c r="CO90" s="1360"/>
      <c r="CP90" s="1360"/>
      <c r="CQ90" s="1360"/>
      <c r="CR90" s="1360"/>
      <c r="CS90" s="1360"/>
      <c r="CT90" s="1360"/>
      <c r="CU90" s="1360"/>
      <c r="CV90" s="1360"/>
      <c r="CW90" s="1361"/>
      <c r="CX90" s="519"/>
      <c r="CY90" s="518"/>
    </row>
    <row r="91" spans="1:105" ht="5.25" customHeight="1" x14ac:dyDescent="0.15">
      <c r="A91" s="516"/>
      <c r="B91" s="517"/>
      <c r="C91" s="517"/>
      <c r="D91" s="1324"/>
      <c r="E91" s="1324"/>
      <c r="F91" s="1324"/>
      <c r="G91" s="1324"/>
      <c r="H91" s="1324"/>
      <c r="I91" s="1324"/>
      <c r="J91" s="1324"/>
      <c r="K91" s="1324"/>
      <c r="L91" s="1324"/>
      <c r="M91" s="1324"/>
      <c r="N91" s="1324"/>
      <c r="O91" s="1324"/>
      <c r="P91" s="1331"/>
      <c r="Q91" s="1332"/>
      <c r="R91" s="1332"/>
      <c r="S91" s="1332"/>
      <c r="T91" s="1332"/>
      <c r="U91" s="1332"/>
      <c r="V91" s="1332"/>
      <c r="W91" s="1332"/>
      <c r="X91" s="1332"/>
      <c r="Y91" s="1332"/>
      <c r="Z91" s="1332"/>
      <c r="AA91" s="1332"/>
      <c r="AB91" s="1332"/>
      <c r="AC91" s="1332"/>
      <c r="AD91" s="1332"/>
      <c r="AE91" s="1332"/>
      <c r="AF91" s="1332"/>
      <c r="AG91" s="1332"/>
      <c r="AH91" s="1332"/>
      <c r="AI91" s="1332"/>
      <c r="AJ91" s="1332"/>
      <c r="AK91" s="1332"/>
      <c r="AL91" s="1332"/>
      <c r="AM91" s="1332"/>
      <c r="AN91" s="1332"/>
      <c r="AO91" s="1332"/>
      <c r="AP91" s="1332"/>
      <c r="AQ91" s="1332"/>
      <c r="AR91" s="1332"/>
      <c r="AS91" s="1332"/>
      <c r="AT91" s="1332"/>
      <c r="AU91" s="1332"/>
      <c r="AV91" s="1332"/>
      <c r="AW91" s="1332"/>
      <c r="AX91" s="1332"/>
      <c r="AY91" s="1332"/>
      <c r="AZ91" s="1332"/>
      <c r="BA91" s="1333"/>
      <c r="BB91" s="1336"/>
      <c r="BC91" s="1315"/>
      <c r="BD91" s="1315"/>
      <c r="BE91" s="1315"/>
      <c r="BF91" s="1315"/>
      <c r="BG91" s="1315"/>
      <c r="BH91" s="1315"/>
      <c r="BI91" s="1315"/>
      <c r="BJ91" s="1315"/>
      <c r="BK91" s="1315"/>
      <c r="BL91" s="1315"/>
      <c r="BM91" s="1321"/>
      <c r="BN91" s="1341"/>
      <c r="BO91" s="1342"/>
      <c r="BP91" s="1342"/>
      <c r="BQ91" s="1342"/>
      <c r="BR91" s="1342"/>
      <c r="BS91" s="1342"/>
      <c r="BT91" s="1342"/>
      <c r="BU91" s="1342"/>
      <c r="BV91" s="1342"/>
      <c r="BW91" s="1342"/>
      <c r="BX91" s="1315"/>
      <c r="BY91" s="1315"/>
      <c r="BZ91" s="1315"/>
      <c r="CA91" s="1345"/>
      <c r="CB91" s="1345"/>
      <c r="CC91" s="1345"/>
      <c r="CD91" s="1345"/>
      <c r="CE91" s="1345"/>
      <c r="CF91" s="1345"/>
      <c r="CG91" s="1345"/>
      <c r="CH91" s="1345"/>
      <c r="CI91" s="1345"/>
      <c r="CJ91" s="1345"/>
      <c r="CK91" s="1315"/>
      <c r="CL91" s="1315"/>
      <c r="CM91" s="1315"/>
      <c r="CN91" s="1362"/>
      <c r="CO91" s="1362"/>
      <c r="CP91" s="1362"/>
      <c r="CQ91" s="1362"/>
      <c r="CR91" s="1362"/>
      <c r="CS91" s="1362"/>
      <c r="CT91" s="1362"/>
      <c r="CU91" s="1362"/>
      <c r="CV91" s="1362"/>
      <c r="CW91" s="1363"/>
      <c r="CX91" s="519"/>
      <c r="CY91" s="518"/>
    </row>
    <row r="92" spans="1:105" ht="5.25" customHeight="1" x14ac:dyDescent="0.15">
      <c r="A92" s="516"/>
      <c r="B92" s="517"/>
      <c r="C92" s="517"/>
      <c r="D92" s="520"/>
      <c r="E92" s="520"/>
      <c r="F92" s="520"/>
      <c r="G92" s="520"/>
      <c r="H92" s="520"/>
      <c r="I92" s="520"/>
      <c r="J92" s="520"/>
      <c r="K92" s="520"/>
      <c r="L92" s="520"/>
      <c r="M92" s="520"/>
      <c r="N92" s="520"/>
      <c r="O92" s="520"/>
      <c r="P92" s="520"/>
      <c r="Q92" s="520"/>
      <c r="R92" s="520"/>
      <c r="S92" s="520"/>
      <c r="T92" s="520"/>
      <c r="U92" s="520"/>
      <c r="V92" s="520"/>
      <c r="W92" s="520"/>
      <c r="X92" s="520"/>
      <c r="Y92" s="520"/>
      <c r="Z92" s="520"/>
      <c r="AA92" s="520"/>
      <c r="AB92" s="520"/>
      <c r="AC92" s="520"/>
      <c r="AD92" s="520"/>
      <c r="AE92" s="520"/>
      <c r="AF92" s="520"/>
      <c r="AG92" s="520"/>
      <c r="AH92" s="520"/>
      <c r="AI92" s="520"/>
      <c r="AJ92" s="520"/>
      <c r="AK92" s="520"/>
      <c r="AL92" s="520"/>
      <c r="AM92" s="520"/>
      <c r="AN92" s="520"/>
      <c r="AO92" s="520"/>
      <c r="AP92" s="520"/>
      <c r="AQ92" s="520"/>
      <c r="AR92" s="520"/>
      <c r="AS92" s="520"/>
      <c r="AT92" s="520"/>
      <c r="AU92" s="520"/>
      <c r="AV92" s="520"/>
      <c r="AW92" s="520"/>
      <c r="AX92" s="520"/>
      <c r="AY92" s="520"/>
      <c r="AZ92" s="520"/>
      <c r="BA92" s="520"/>
      <c r="BB92" s="520"/>
      <c r="BC92" s="520"/>
      <c r="BD92" s="520"/>
      <c r="BE92" s="520"/>
      <c r="BF92" s="520"/>
      <c r="BG92" s="520"/>
      <c r="BH92" s="520"/>
      <c r="BI92" s="520"/>
      <c r="BJ92" s="520"/>
      <c r="BK92" s="520"/>
      <c r="BL92" s="520"/>
      <c r="BM92" s="520"/>
      <c r="BN92" s="521"/>
      <c r="BO92" s="521"/>
      <c r="BP92" s="521"/>
      <c r="BQ92" s="521"/>
      <c r="BR92" s="521"/>
      <c r="BS92" s="521"/>
      <c r="BT92" s="521"/>
      <c r="BU92" s="521"/>
      <c r="BV92" s="521"/>
      <c r="BW92" s="521"/>
      <c r="BX92" s="520"/>
      <c r="BY92" s="520"/>
      <c r="BZ92" s="520"/>
      <c r="CA92" s="521"/>
      <c r="CB92" s="521"/>
      <c r="CC92" s="521"/>
      <c r="CD92" s="521"/>
      <c r="CE92" s="521"/>
      <c r="CF92" s="521"/>
      <c r="CG92" s="521"/>
      <c r="CH92" s="521"/>
      <c r="CI92" s="521"/>
      <c r="CJ92" s="521"/>
      <c r="CK92" s="520"/>
      <c r="CL92" s="520"/>
      <c r="CM92" s="520"/>
      <c r="CN92" s="521"/>
      <c r="CO92" s="521"/>
      <c r="CP92" s="521"/>
      <c r="CQ92" s="521"/>
      <c r="CR92" s="521"/>
      <c r="CS92" s="521"/>
      <c r="CT92" s="521"/>
      <c r="CU92" s="521"/>
      <c r="CV92" s="521"/>
      <c r="CW92" s="521"/>
      <c r="CX92" s="531"/>
      <c r="CY92" s="518"/>
    </row>
    <row r="93" spans="1:105" ht="5.25" customHeight="1" x14ac:dyDescent="0.15">
      <c r="A93" s="516"/>
      <c r="B93" s="517"/>
      <c r="C93" s="517"/>
      <c r="D93" s="520"/>
      <c r="E93" s="520"/>
      <c r="F93" s="520"/>
      <c r="G93" s="1312" t="s">
        <v>713</v>
      </c>
      <c r="H93" s="1312"/>
      <c r="I93" s="1312"/>
      <c r="J93" s="1312"/>
      <c r="K93" s="1312"/>
      <c r="L93" s="1312"/>
      <c r="M93" s="1312"/>
      <c r="N93" s="1312"/>
      <c r="O93" s="1312"/>
      <c r="P93" s="1312"/>
      <c r="Q93" s="1312"/>
      <c r="R93" s="1312"/>
      <c r="S93" s="1312"/>
      <c r="T93" s="1312"/>
      <c r="U93" s="1312"/>
      <c r="V93" s="1312"/>
      <c r="W93" s="1312"/>
      <c r="X93" s="1312"/>
      <c r="Y93" s="1312"/>
      <c r="Z93" s="1312"/>
      <c r="AA93" s="1312"/>
      <c r="AB93" s="1312"/>
      <c r="AC93" s="1312"/>
      <c r="AD93" s="1312"/>
      <c r="AE93" s="1312"/>
      <c r="AF93" s="1312"/>
      <c r="AG93" s="1312"/>
      <c r="AH93" s="1312"/>
      <c r="AI93" s="1312"/>
      <c r="AJ93" s="1312"/>
      <c r="AK93" s="1312"/>
      <c r="AL93" s="1312"/>
      <c r="AM93" s="1312"/>
      <c r="AN93" s="1312"/>
      <c r="AO93" s="1312"/>
      <c r="AP93" s="1312"/>
      <c r="AQ93" s="1312"/>
      <c r="AR93" s="1312"/>
      <c r="AS93" s="1312"/>
      <c r="AT93" s="1312"/>
      <c r="AU93" s="1312"/>
      <c r="AV93" s="1312"/>
      <c r="AW93" s="1312"/>
      <c r="AX93" s="1312"/>
      <c r="AY93" s="1312"/>
      <c r="AZ93" s="1312"/>
      <c r="BA93" s="1312"/>
      <c r="BB93" s="1312"/>
      <c r="BC93" s="1312"/>
      <c r="BD93" s="1312"/>
      <c r="BE93" s="1312"/>
      <c r="BF93" s="1312"/>
      <c r="BG93" s="520"/>
      <c r="BH93" s="520"/>
      <c r="BI93" s="520"/>
      <c r="BJ93" s="520"/>
      <c r="BK93" s="520"/>
      <c r="BL93" s="520"/>
      <c r="BM93" s="520"/>
      <c r="BN93" s="520"/>
      <c r="BO93" s="520"/>
      <c r="BP93" s="520"/>
      <c r="BQ93" s="520"/>
      <c r="BR93" s="520"/>
      <c r="BS93" s="520"/>
      <c r="BT93" s="520"/>
      <c r="BU93" s="520"/>
      <c r="BV93" s="520"/>
      <c r="BW93" s="520"/>
      <c r="BX93" s="520"/>
      <c r="BY93" s="520"/>
      <c r="BZ93" s="521"/>
      <c r="CA93" s="521"/>
      <c r="CB93" s="521"/>
      <c r="CC93" s="521"/>
      <c r="CD93" s="521"/>
      <c r="CE93" s="521"/>
      <c r="CF93" s="521"/>
      <c r="CG93" s="520"/>
      <c r="CH93" s="520"/>
      <c r="CI93" s="520"/>
      <c r="CJ93" s="521"/>
      <c r="CK93" s="521"/>
      <c r="CL93" s="521"/>
      <c r="CM93" s="521"/>
      <c r="CN93" s="521"/>
      <c r="CO93" s="520"/>
      <c r="CP93" s="520"/>
      <c r="CQ93" s="520"/>
      <c r="CR93" s="520"/>
      <c r="CS93" s="521"/>
      <c r="CT93" s="521"/>
      <c r="CU93" s="521"/>
      <c r="CV93" s="521"/>
      <c r="CW93" s="521"/>
      <c r="CX93" s="522"/>
      <c r="CY93" s="523"/>
      <c r="CZ93" s="522"/>
      <c r="DA93" s="522"/>
    </row>
    <row r="94" spans="1:105" ht="5.25" customHeight="1" x14ac:dyDescent="0.15">
      <c r="A94" s="516"/>
      <c r="B94" s="517"/>
      <c r="C94" s="517"/>
      <c r="D94" s="520"/>
      <c r="E94" s="520"/>
      <c r="F94" s="520"/>
      <c r="G94" s="1312"/>
      <c r="H94" s="1312"/>
      <c r="I94" s="1312"/>
      <c r="J94" s="1312"/>
      <c r="K94" s="1312"/>
      <c r="L94" s="1312"/>
      <c r="M94" s="1312"/>
      <c r="N94" s="1312"/>
      <c r="O94" s="1312"/>
      <c r="P94" s="1312"/>
      <c r="Q94" s="1312"/>
      <c r="R94" s="1312"/>
      <c r="S94" s="1312"/>
      <c r="T94" s="1312"/>
      <c r="U94" s="1312"/>
      <c r="V94" s="1312"/>
      <c r="W94" s="1312"/>
      <c r="X94" s="1312"/>
      <c r="Y94" s="1312"/>
      <c r="Z94" s="1312"/>
      <c r="AA94" s="1312"/>
      <c r="AB94" s="1312"/>
      <c r="AC94" s="1312"/>
      <c r="AD94" s="1312"/>
      <c r="AE94" s="1312"/>
      <c r="AF94" s="1312"/>
      <c r="AG94" s="1312"/>
      <c r="AH94" s="1312"/>
      <c r="AI94" s="1312"/>
      <c r="AJ94" s="1312"/>
      <c r="AK94" s="1312"/>
      <c r="AL94" s="1312"/>
      <c r="AM94" s="1312"/>
      <c r="AN94" s="1312"/>
      <c r="AO94" s="1312"/>
      <c r="AP94" s="1312"/>
      <c r="AQ94" s="1312"/>
      <c r="AR94" s="1312"/>
      <c r="AS94" s="1312"/>
      <c r="AT94" s="1312"/>
      <c r="AU94" s="1312"/>
      <c r="AV94" s="1312"/>
      <c r="AW94" s="1312"/>
      <c r="AX94" s="1312"/>
      <c r="AY94" s="1312"/>
      <c r="AZ94" s="1312"/>
      <c r="BA94" s="1312"/>
      <c r="BB94" s="1312"/>
      <c r="BC94" s="1312"/>
      <c r="BD94" s="1312"/>
      <c r="BE94" s="1312"/>
      <c r="BF94" s="1312"/>
      <c r="BG94" s="520"/>
      <c r="BH94" s="520"/>
      <c r="BI94" s="520"/>
      <c r="BJ94" s="520"/>
      <c r="BK94" s="520"/>
      <c r="BL94" s="520"/>
      <c r="BM94" s="520"/>
      <c r="BN94" s="520"/>
      <c r="BO94" s="520"/>
      <c r="BP94" s="520"/>
      <c r="BQ94" s="520"/>
      <c r="BR94" s="520"/>
      <c r="BS94" s="520"/>
      <c r="BT94" s="520"/>
      <c r="BU94" s="520"/>
      <c r="BV94" s="520"/>
      <c r="BW94" s="520"/>
      <c r="BX94" s="520"/>
      <c r="BY94" s="520"/>
      <c r="BZ94" s="521"/>
      <c r="CA94" s="521"/>
      <c r="CB94" s="521"/>
      <c r="CC94" s="521"/>
      <c r="CD94" s="521"/>
      <c r="CE94" s="521"/>
      <c r="CF94" s="521"/>
      <c r="CG94" s="520"/>
      <c r="CH94" s="520"/>
      <c r="CI94" s="520"/>
      <c r="CJ94" s="521"/>
      <c r="CK94" s="521"/>
      <c r="CL94" s="521"/>
      <c r="CM94" s="521"/>
      <c r="CN94" s="521"/>
      <c r="CO94" s="520"/>
      <c r="CP94" s="520"/>
      <c r="CQ94" s="520"/>
      <c r="CR94" s="520"/>
      <c r="CS94" s="521"/>
      <c r="CT94" s="521"/>
      <c r="CU94" s="521"/>
      <c r="CV94" s="521"/>
      <c r="CW94" s="521"/>
      <c r="CX94" s="522"/>
      <c r="CY94" s="523"/>
      <c r="CZ94" s="522"/>
      <c r="DA94" s="522"/>
    </row>
    <row r="95" spans="1:105" ht="5.25" customHeight="1" x14ac:dyDescent="0.15">
      <c r="A95" s="516"/>
      <c r="B95" s="517"/>
      <c r="C95" s="517"/>
      <c r="D95" s="517"/>
      <c r="E95" s="517"/>
      <c r="F95" s="517"/>
      <c r="G95" s="1312"/>
      <c r="H95" s="1312"/>
      <c r="I95" s="1312"/>
      <c r="J95" s="1312"/>
      <c r="K95" s="1312"/>
      <c r="L95" s="1312"/>
      <c r="M95" s="1312"/>
      <c r="N95" s="1312"/>
      <c r="O95" s="1312"/>
      <c r="P95" s="1312"/>
      <c r="Q95" s="1312"/>
      <c r="R95" s="1312"/>
      <c r="S95" s="1312"/>
      <c r="T95" s="1312"/>
      <c r="U95" s="1312"/>
      <c r="V95" s="1312"/>
      <c r="W95" s="1312"/>
      <c r="X95" s="1312"/>
      <c r="Y95" s="1312"/>
      <c r="Z95" s="1312"/>
      <c r="AA95" s="1312"/>
      <c r="AB95" s="1312"/>
      <c r="AC95" s="1312"/>
      <c r="AD95" s="1312"/>
      <c r="AE95" s="1312"/>
      <c r="AF95" s="1312"/>
      <c r="AG95" s="1312"/>
      <c r="AH95" s="1312"/>
      <c r="AI95" s="1312"/>
      <c r="AJ95" s="1312"/>
      <c r="AK95" s="1312"/>
      <c r="AL95" s="1312"/>
      <c r="AM95" s="1312"/>
      <c r="AN95" s="1312"/>
      <c r="AO95" s="1312"/>
      <c r="AP95" s="1312"/>
      <c r="AQ95" s="1312"/>
      <c r="AR95" s="1312"/>
      <c r="AS95" s="1312"/>
      <c r="AT95" s="1312"/>
      <c r="AU95" s="1312"/>
      <c r="AV95" s="1312"/>
      <c r="AW95" s="1312"/>
      <c r="AX95" s="1312"/>
      <c r="AY95" s="1312"/>
      <c r="AZ95" s="1312"/>
      <c r="BA95" s="1312"/>
      <c r="BB95" s="1312"/>
      <c r="BC95" s="1312"/>
      <c r="BD95" s="1312"/>
      <c r="BE95" s="1312"/>
      <c r="BF95" s="1312"/>
      <c r="BG95" s="517"/>
      <c r="BH95" s="517"/>
      <c r="BI95" s="517"/>
      <c r="BJ95" s="517"/>
      <c r="BK95" s="517"/>
      <c r="BL95" s="517"/>
      <c r="BM95" s="517"/>
      <c r="BN95" s="517"/>
      <c r="BO95" s="517"/>
      <c r="BP95" s="517"/>
      <c r="BQ95" s="517"/>
      <c r="BR95" s="517"/>
      <c r="BS95" s="517"/>
      <c r="BT95" s="517"/>
      <c r="BU95" s="517"/>
      <c r="BV95" s="517"/>
      <c r="BW95" s="517"/>
      <c r="BX95" s="517"/>
      <c r="BY95" s="517"/>
      <c r="BZ95" s="517"/>
      <c r="CA95" s="517"/>
      <c r="CB95" s="517"/>
      <c r="CC95" s="517"/>
      <c r="CD95" s="517"/>
      <c r="CE95" s="517"/>
      <c r="CF95" s="517"/>
      <c r="CG95" s="517"/>
      <c r="CH95" s="517"/>
      <c r="CI95" s="517"/>
      <c r="CJ95" s="517"/>
      <c r="CK95" s="517"/>
      <c r="CL95" s="517"/>
      <c r="CM95" s="517"/>
      <c r="CN95" s="517"/>
      <c r="CO95" s="517"/>
      <c r="CP95" s="517"/>
      <c r="CQ95" s="517"/>
      <c r="CR95" s="517"/>
      <c r="CS95" s="517"/>
      <c r="CT95" s="517"/>
      <c r="CU95" s="517"/>
      <c r="CV95" s="517"/>
      <c r="CW95" s="517"/>
      <c r="CX95" s="517"/>
      <c r="CY95" s="518"/>
    </row>
    <row r="96" spans="1:105" ht="5.25" customHeight="1" x14ac:dyDescent="0.15">
      <c r="A96" s="516"/>
      <c r="B96" s="517"/>
      <c r="C96" s="517"/>
      <c r="D96" s="517"/>
      <c r="E96" s="517"/>
      <c r="F96" s="517"/>
      <c r="G96" s="530"/>
      <c r="H96" s="530"/>
      <c r="I96" s="530"/>
      <c r="J96" s="530"/>
      <c r="K96" s="530"/>
      <c r="L96" s="530"/>
      <c r="M96" s="530"/>
      <c r="N96" s="530"/>
      <c r="O96" s="530"/>
      <c r="P96" s="530"/>
      <c r="Q96" s="530"/>
      <c r="R96" s="530"/>
      <c r="S96" s="530"/>
      <c r="T96" s="530"/>
      <c r="U96" s="530"/>
      <c r="V96" s="530"/>
      <c r="W96" s="530"/>
      <c r="X96" s="530"/>
      <c r="Y96" s="530"/>
      <c r="Z96" s="530"/>
      <c r="AA96" s="530"/>
      <c r="AB96" s="530"/>
      <c r="AC96" s="530"/>
      <c r="AD96" s="530"/>
      <c r="AE96" s="530"/>
      <c r="AF96" s="530"/>
      <c r="AG96" s="530"/>
      <c r="AH96" s="530"/>
      <c r="AI96" s="530"/>
      <c r="AJ96" s="530"/>
      <c r="AK96" s="530"/>
      <c r="AL96" s="530"/>
      <c r="AM96" s="530"/>
      <c r="AN96" s="530"/>
      <c r="AO96" s="530"/>
      <c r="AP96" s="530"/>
      <c r="AQ96" s="530"/>
      <c r="AR96" s="530"/>
      <c r="AS96" s="530"/>
      <c r="AT96" s="530"/>
      <c r="AU96" s="530"/>
      <c r="AV96" s="530"/>
      <c r="AW96" s="530"/>
      <c r="AX96" s="530"/>
      <c r="AY96" s="530"/>
      <c r="AZ96" s="530"/>
      <c r="BA96" s="530"/>
      <c r="BB96" s="530"/>
      <c r="BC96" s="530"/>
      <c r="BD96" s="530"/>
      <c r="BE96" s="530"/>
      <c r="BF96" s="530"/>
      <c r="BG96" s="517"/>
      <c r="BH96" s="517"/>
      <c r="BI96" s="517"/>
      <c r="BJ96" s="517"/>
      <c r="BK96" s="517"/>
      <c r="BL96" s="517"/>
      <c r="BM96" s="517"/>
      <c r="BN96" s="517"/>
      <c r="BO96" s="517"/>
      <c r="BP96" s="517"/>
      <c r="BQ96" s="517"/>
      <c r="BR96" s="517"/>
      <c r="BS96" s="517"/>
      <c r="BT96" s="517"/>
      <c r="BU96" s="517"/>
      <c r="BV96" s="517"/>
      <c r="BW96" s="517"/>
      <c r="BX96" s="517"/>
      <c r="BY96" s="517"/>
      <c r="BZ96" s="517"/>
      <c r="CA96" s="517"/>
      <c r="CB96" s="517"/>
      <c r="CC96" s="517"/>
      <c r="CD96" s="517"/>
      <c r="CE96" s="517"/>
      <c r="CF96" s="517"/>
      <c r="CG96" s="517"/>
      <c r="CH96" s="517"/>
      <c r="CI96" s="517"/>
      <c r="CJ96" s="517"/>
      <c r="CK96" s="517"/>
      <c r="CL96" s="517"/>
      <c r="CM96" s="517"/>
      <c r="CN96" s="517"/>
      <c r="CO96" s="517"/>
      <c r="CP96" s="517"/>
      <c r="CQ96" s="517"/>
      <c r="CR96" s="517"/>
      <c r="CS96" s="517"/>
      <c r="CT96" s="517"/>
      <c r="CU96" s="517"/>
      <c r="CV96" s="517"/>
      <c r="CW96" s="517"/>
      <c r="CX96" s="517"/>
      <c r="CY96" s="518"/>
    </row>
    <row r="97" spans="1:112" ht="5.25" customHeight="1" x14ac:dyDescent="0.15">
      <c r="A97" s="516"/>
      <c r="B97" s="517"/>
      <c r="C97" s="517"/>
      <c r="D97" s="1274" t="s">
        <v>725</v>
      </c>
      <c r="E97" s="1274"/>
      <c r="F97" s="1274"/>
      <c r="G97" s="1274"/>
      <c r="H97" s="1274"/>
      <c r="I97" s="1274"/>
      <c r="J97" s="1274"/>
      <c r="K97" s="1274"/>
      <c r="L97" s="1274"/>
      <c r="M97" s="1274"/>
      <c r="N97" s="1274"/>
      <c r="O97" s="1274"/>
      <c r="P97" s="1274"/>
      <c r="Q97" s="1274"/>
      <c r="R97" s="1274"/>
      <c r="S97" s="1274"/>
      <c r="T97" s="1274"/>
      <c r="U97" s="1274"/>
      <c r="V97" s="1274"/>
      <c r="W97" s="1274"/>
      <c r="X97" s="1274"/>
      <c r="Y97" s="1274"/>
      <c r="Z97" s="1274"/>
      <c r="AA97" s="1274"/>
      <c r="AB97" s="1274"/>
      <c r="AC97" s="1274"/>
      <c r="AD97" s="1274"/>
      <c r="AE97" s="1274"/>
      <c r="AF97" s="1274"/>
      <c r="AG97" s="1274"/>
      <c r="AH97" s="1274"/>
      <c r="AI97" s="1274"/>
      <c r="AJ97" s="1274"/>
      <c r="AK97" s="1274"/>
      <c r="AL97" s="1274"/>
      <c r="AM97" s="1274"/>
      <c r="AN97" s="1274"/>
      <c r="AO97" s="1274"/>
      <c r="AP97" s="1274"/>
      <c r="AQ97" s="1274"/>
      <c r="AR97" s="1274"/>
      <c r="AS97" s="1274"/>
      <c r="AT97" s="1274"/>
      <c r="AU97" s="1274"/>
      <c r="AV97" s="1274"/>
      <c r="AW97" s="1274"/>
      <c r="AX97" s="1274"/>
      <c r="AY97" s="1274"/>
      <c r="AZ97" s="1274"/>
      <c r="BA97" s="1274"/>
      <c r="BB97" s="1274"/>
      <c r="BC97" s="1274"/>
      <c r="BD97" s="1274"/>
      <c r="BE97" s="1274"/>
      <c r="BF97" s="1274"/>
      <c r="BG97" s="1274"/>
      <c r="BH97" s="1274"/>
      <c r="BI97" s="1274"/>
      <c r="BJ97" s="1274"/>
      <c r="BK97" s="1274"/>
      <c r="BL97" s="1274"/>
      <c r="BM97" s="1274"/>
      <c r="BN97" s="1274"/>
      <c r="BO97" s="1274"/>
      <c r="BP97" s="1274"/>
      <c r="BQ97" s="1274"/>
      <c r="BR97" s="1274"/>
      <c r="BS97" s="1274"/>
      <c r="BT97" s="1274"/>
      <c r="BU97" s="1274"/>
      <c r="BV97" s="1274"/>
      <c r="BW97" s="1274"/>
      <c r="BX97" s="1274"/>
      <c r="BY97" s="1274"/>
      <c r="BZ97" s="1274"/>
      <c r="CA97" s="1274"/>
      <c r="CB97" s="1274"/>
      <c r="CC97" s="1274"/>
      <c r="CD97" s="1274"/>
      <c r="CE97" s="1274"/>
      <c r="CF97" s="1274"/>
      <c r="CG97" s="1274"/>
      <c r="CH97" s="1274"/>
      <c r="CI97" s="1274"/>
      <c r="CJ97" s="1274"/>
      <c r="CK97" s="1274"/>
      <c r="CL97" s="1274"/>
      <c r="CM97" s="1274"/>
      <c r="CN97" s="1274"/>
      <c r="CO97" s="1274"/>
      <c r="CP97" s="1274"/>
      <c r="CQ97" s="1274"/>
      <c r="CR97" s="1274"/>
      <c r="CS97" s="1274"/>
      <c r="CT97" s="1274"/>
      <c r="CU97" s="1274"/>
      <c r="CV97" s="517"/>
      <c r="CW97" s="517"/>
      <c r="CX97" s="517"/>
      <c r="CY97" s="518"/>
    </row>
    <row r="98" spans="1:112" ht="5.25" customHeight="1" x14ac:dyDescent="0.15">
      <c r="A98" s="516"/>
      <c r="B98" s="517"/>
      <c r="C98" s="517"/>
      <c r="D98" s="1274"/>
      <c r="E98" s="1274"/>
      <c r="F98" s="1274"/>
      <c r="G98" s="1274"/>
      <c r="H98" s="1274"/>
      <c r="I98" s="1274"/>
      <c r="J98" s="1274"/>
      <c r="K98" s="1274"/>
      <c r="L98" s="1274"/>
      <c r="M98" s="1274"/>
      <c r="N98" s="1274"/>
      <c r="O98" s="1274"/>
      <c r="P98" s="1274"/>
      <c r="Q98" s="1274"/>
      <c r="R98" s="1274"/>
      <c r="S98" s="1274"/>
      <c r="T98" s="1274"/>
      <c r="U98" s="1274"/>
      <c r="V98" s="1274"/>
      <c r="W98" s="1274"/>
      <c r="X98" s="1274"/>
      <c r="Y98" s="1274"/>
      <c r="Z98" s="1274"/>
      <c r="AA98" s="1274"/>
      <c r="AB98" s="1274"/>
      <c r="AC98" s="1274"/>
      <c r="AD98" s="1274"/>
      <c r="AE98" s="1274"/>
      <c r="AF98" s="1274"/>
      <c r="AG98" s="1274"/>
      <c r="AH98" s="1274"/>
      <c r="AI98" s="1274"/>
      <c r="AJ98" s="1274"/>
      <c r="AK98" s="1274"/>
      <c r="AL98" s="1274"/>
      <c r="AM98" s="1274"/>
      <c r="AN98" s="1274"/>
      <c r="AO98" s="1274"/>
      <c r="AP98" s="1274"/>
      <c r="AQ98" s="1274"/>
      <c r="AR98" s="1274"/>
      <c r="AS98" s="1274"/>
      <c r="AT98" s="1274"/>
      <c r="AU98" s="1274"/>
      <c r="AV98" s="1274"/>
      <c r="AW98" s="1274"/>
      <c r="AX98" s="1274"/>
      <c r="AY98" s="1274"/>
      <c r="AZ98" s="1274"/>
      <c r="BA98" s="1274"/>
      <c r="BB98" s="1274"/>
      <c r="BC98" s="1274"/>
      <c r="BD98" s="1274"/>
      <c r="BE98" s="1274"/>
      <c r="BF98" s="1274"/>
      <c r="BG98" s="1274"/>
      <c r="BH98" s="1274"/>
      <c r="BI98" s="1274"/>
      <c r="BJ98" s="1274"/>
      <c r="BK98" s="1274"/>
      <c r="BL98" s="1274"/>
      <c r="BM98" s="1274"/>
      <c r="BN98" s="1274"/>
      <c r="BO98" s="1274"/>
      <c r="BP98" s="1274"/>
      <c r="BQ98" s="1274"/>
      <c r="BR98" s="1274"/>
      <c r="BS98" s="1274"/>
      <c r="BT98" s="1274"/>
      <c r="BU98" s="1274"/>
      <c r="BV98" s="1274"/>
      <c r="BW98" s="1274"/>
      <c r="BX98" s="1274"/>
      <c r="BY98" s="1274"/>
      <c r="BZ98" s="1274"/>
      <c r="CA98" s="1274"/>
      <c r="CB98" s="1274"/>
      <c r="CC98" s="1274"/>
      <c r="CD98" s="1274"/>
      <c r="CE98" s="1274"/>
      <c r="CF98" s="1274"/>
      <c r="CG98" s="1274"/>
      <c r="CH98" s="1274"/>
      <c r="CI98" s="1274"/>
      <c r="CJ98" s="1274"/>
      <c r="CK98" s="1274"/>
      <c r="CL98" s="1274"/>
      <c r="CM98" s="1274"/>
      <c r="CN98" s="1274"/>
      <c r="CO98" s="1274"/>
      <c r="CP98" s="1274"/>
      <c r="CQ98" s="1274"/>
      <c r="CR98" s="1274"/>
      <c r="CS98" s="1274"/>
      <c r="CT98" s="1274"/>
      <c r="CU98" s="1274"/>
      <c r="CV98" s="517"/>
      <c r="CW98" s="517"/>
      <c r="CX98" s="517"/>
      <c r="CY98" s="518"/>
    </row>
    <row r="99" spans="1:112" ht="5.25" customHeight="1" x14ac:dyDescent="0.15">
      <c r="A99" s="516"/>
      <c r="B99" s="517"/>
      <c r="C99" s="517"/>
      <c r="D99" s="1274"/>
      <c r="E99" s="1274"/>
      <c r="F99" s="1274"/>
      <c r="G99" s="1274"/>
      <c r="H99" s="1274"/>
      <c r="I99" s="1274"/>
      <c r="J99" s="1274"/>
      <c r="K99" s="1274"/>
      <c r="L99" s="1274"/>
      <c r="M99" s="1274"/>
      <c r="N99" s="1274"/>
      <c r="O99" s="1274"/>
      <c r="P99" s="1274"/>
      <c r="Q99" s="1274"/>
      <c r="R99" s="1274"/>
      <c r="S99" s="1274"/>
      <c r="T99" s="1274"/>
      <c r="U99" s="1274"/>
      <c r="V99" s="1274"/>
      <c r="W99" s="1274"/>
      <c r="X99" s="1274"/>
      <c r="Y99" s="1274"/>
      <c r="Z99" s="1274"/>
      <c r="AA99" s="1274"/>
      <c r="AB99" s="1274"/>
      <c r="AC99" s="1274"/>
      <c r="AD99" s="1274"/>
      <c r="AE99" s="1274"/>
      <c r="AF99" s="1274"/>
      <c r="AG99" s="1274"/>
      <c r="AH99" s="1274"/>
      <c r="AI99" s="1274"/>
      <c r="AJ99" s="1274"/>
      <c r="AK99" s="1274"/>
      <c r="AL99" s="1274"/>
      <c r="AM99" s="1274"/>
      <c r="AN99" s="1274"/>
      <c r="AO99" s="1274"/>
      <c r="AP99" s="1274"/>
      <c r="AQ99" s="1274"/>
      <c r="AR99" s="1274"/>
      <c r="AS99" s="1274"/>
      <c r="AT99" s="1274"/>
      <c r="AU99" s="1274"/>
      <c r="AV99" s="1274"/>
      <c r="AW99" s="1274"/>
      <c r="AX99" s="1274"/>
      <c r="AY99" s="1274"/>
      <c r="AZ99" s="1274"/>
      <c r="BA99" s="1274"/>
      <c r="BB99" s="1274"/>
      <c r="BC99" s="1274"/>
      <c r="BD99" s="1274"/>
      <c r="BE99" s="1274"/>
      <c r="BF99" s="1274"/>
      <c r="BG99" s="1274"/>
      <c r="BH99" s="1274"/>
      <c r="BI99" s="1274"/>
      <c r="BJ99" s="1274"/>
      <c r="BK99" s="1274"/>
      <c r="BL99" s="1274"/>
      <c r="BM99" s="1274"/>
      <c r="BN99" s="1274"/>
      <c r="BO99" s="1274"/>
      <c r="BP99" s="1274"/>
      <c r="BQ99" s="1274"/>
      <c r="BR99" s="1274"/>
      <c r="BS99" s="1274"/>
      <c r="BT99" s="1274"/>
      <c r="BU99" s="1274"/>
      <c r="BV99" s="1274"/>
      <c r="BW99" s="1274"/>
      <c r="BX99" s="1274"/>
      <c r="BY99" s="1274"/>
      <c r="BZ99" s="1274"/>
      <c r="CA99" s="1274"/>
      <c r="CB99" s="1274"/>
      <c r="CC99" s="1274"/>
      <c r="CD99" s="1274"/>
      <c r="CE99" s="1274"/>
      <c r="CF99" s="1274"/>
      <c r="CG99" s="1274"/>
      <c r="CH99" s="1274"/>
      <c r="CI99" s="1274"/>
      <c r="CJ99" s="1274"/>
      <c r="CK99" s="1274"/>
      <c r="CL99" s="1274"/>
      <c r="CM99" s="1274"/>
      <c r="CN99" s="1274"/>
      <c r="CO99" s="1274"/>
      <c r="CP99" s="1274"/>
      <c r="CQ99" s="1274"/>
      <c r="CR99" s="1274"/>
      <c r="CS99" s="1274"/>
      <c r="CT99" s="1274"/>
      <c r="CU99" s="1274"/>
      <c r="CV99" s="517"/>
      <c r="CW99" s="517"/>
      <c r="CX99" s="517"/>
      <c r="CY99" s="518"/>
    </row>
    <row r="100" spans="1:112" ht="5.25" customHeight="1" thickBot="1" x14ac:dyDescent="0.2">
      <c r="A100" s="516"/>
      <c r="B100" s="517"/>
      <c r="C100" s="517"/>
      <c r="D100" s="499"/>
      <c r="E100" s="499"/>
      <c r="F100" s="499"/>
      <c r="G100" s="500"/>
      <c r="H100" s="500"/>
      <c r="I100" s="500"/>
      <c r="J100" s="500"/>
      <c r="K100" s="500"/>
      <c r="L100" s="500"/>
      <c r="M100" s="500"/>
      <c r="N100" s="500"/>
      <c r="O100" s="500"/>
      <c r="P100" s="500"/>
      <c r="Q100" s="500"/>
      <c r="R100" s="500"/>
      <c r="S100" s="500"/>
      <c r="T100" s="500"/>
      <c r="U100" s="500"/>
      <c r="V100" s="500"/>
      <c r="W100" s="500"/>
      <c r="X100" s="500"/>
      <c r="Y100" s="500"/>
      <c r="Z100" s="500"/>
      <c r="AA100" s="500"/>
      <c r="AB100" s="500"/>
      <c r="AC100" s="500"/>
      <c r="AD100" s="500"/>
      <c r="AE100" s="500"/>
      <c r="AF100" s="500"/>
      <c r="AG100" s="500"/>
      <c r="AH100" s="500"/>
      <c r="AI100" s="500"/>
      <c r="AJ100" s="500"/>
      <c r="AK100" s="500"/>
      <c r="AL100" s="500"/>
      <c r="AM100" s="500"/>
      <c r="AN100" s="500"/>
      <c r="AO100" s="500"/>
      <c r="AP100" s="500"/>
      <c r="AQ100" s="500"/>
      <c r="AR100" s="500"/>
      <c r="AS100" s="500"/>
      <c r="AT100" s="500"/>
      <c r="AU100" s="500"/>
      <c r="AV100" s="500"/>
      <c r="AW100" s="500"/>
      <c r="AX100" s="500"/>
      <c r="AY100" s="500"/>
      <c r="AZ100" s="500"/>
      <c r="BA100" s="500"/>
      <c r="BB100" s="500"/>
      <c r="BC100" s="500"/>
      <c r="BD100" s="500"/>
      <c r="BE100" s="500"/>
      <c r="BF100" s="500"/>
      <c r="BG100" s="500"/>
      <c r="BH100" s="500"/>
      <c r="BI100" s="517"/>
      <c r="BJ100" s="517"/>
      <c r="BK100" s="517"/>
      <c r="BL100" s="517"/>
      <c r="BM100" s="517"/>
      <c r="BN100" s="517"/>
      <c r="BO100" s="517"/>
      <c r="BP100" s="517"/>
      <c r="BQ100" s="517"/>
      <c r="BR100" s="517"/>
      <c r="BS100" s="517"/>
      <c r="BT100" s="517"/>
      <c r="BU100" s="517"/>
      <c r="BV100" s="517"/>
      <c r="BW100" s="517"/>
      <c r="BX100" s="517"/>
      <c r="BY100" s="517"/>
      <c r="BZ100" s="517"/>
      <c r="CA100" s="517"/>
      <c r="CB100" s="517"/>
      <c r="CC100" s="517"/>
      <c r="CD100" s="517"/>
      <c r="CE100" s="517"/>
      <c r="CF100" s="517"/>
      <c r="CG100" s="517"/>
      <c r="CH100" s="517"/>
      <c r="CI100" s="517"/>
      <c r="CJ100" s="517"/>
      <c r="CK100" s="517"/>
      <c r="CL100" s="517"/>
      <c r="CM100" s="517"/>
      <c r="CN100" s="517"/>
      <c r="CO100" s="517"/>
      <c r="CP100" s="517"/>
      <c r="CQ100" s="517"/>
      <c r="CR100" s="517"/>
      <c r="CS100" s="517"/>
      <c r="CT100" s="517"/>
      <c r="CU100" s="517"/>
      <c r="CV100" s="517"/>
      <c r="CW100" s="517"/>
      <c r="CX100" s="517"/>
      <c r="CY100" s="518"/>
    </row>
    <row r="101" spans="1:112" ht="5.25" customHeight="1" x14ac:dyDescent="0.15">
      <c r="A101" s="516"/>
      <c r="B101" s="517"/>
      <c r="C101" s="517"/>
      <c r="D101" s="517"/>
      <c r="E101" s="517"/>
      <c r="F101" s="499"/>
      <c r="G101" s="1313" t="s">
        <v>726</v>
      </c>
      <c r="H101" s="1313"/>
      <c r="I101" s="1313"/>
      <c r="J101" s="1313"/>
      <c r="K101" s="1313"/>
      <c r="L101" s="1313"/>
      <c r="M101" s="1313"/>
      <c r="N101" s="1313"/>
      <c r="O101" s="1287" t="s">
        <v>715</v>
      </c>
      <c r="P101" s="1287"/>
      <c r="Q101" s="1287"/>
      <c r="R101" s="1287"/>
      <c r="S101" s="1287"/>
      <c r="T101" s="1287"/>
      <c r="U101" s="1287"/>
      <c r="V101" s="1287"/>
      <c r="W101" s="1287"/>
      <c r="X101" s="1298"/>
      <c r="Y101" s="1299"/>
      <c r="Z101" s="1300"/>
      <c r="AA101" s="1300"/>
      <c r="AB101" s="1301"/>
      <c r="AC101" s="1292" t="s">
        <v>743</v>
      </c>
      <c r="AD101" s="1292"/>
      <c r="AE101" s="1292"/>
      <c r="AF101" s="1313" t="s">
        <v>727</v>
      </c>
      <c r="AG101" s="1313"/>
      <c r="AH101" s="1313"/>
      <c r="AI101" s="1313"/>
      <c r="AJ101" s="1313"/>
      <c r="AK101" s="1313"/>
      <c r="AL101" s="1313"/>
      <c r="AM101" s="1313"/>
      <c r="AN101" s="1313"/>
      <c r="AO101" s="1313"/>
      <c r="AP101" s="1287" t="s">
        <v>715</v>
      </c>
      <c r="AQ101" s="1287"/>
      <c r="AR101" s="1287"/>
      <c r="AS101" s="1287"/>
      <c r="AT101" s="1287"/>
      <c r="AU101" s="1287"/>
      <c r="AV101" s="1287"/>
      <c r="AW101" s="1287"/>
      <c r="AX101" s="1287"/>
      <c r="AY101" s="1298"/>
      <c r="AZ101" s="1299"/>
      <c r="BA101" s="1300"/>
      <c r="BB101" s="1300"/>
      <c r="BC101" s="1301"/>
      <c r="BD101" s="522"/>
      <c r="BE101" s="1307" t="s">
        <v>383</v>
      </c>
      <c r="BF101" s="1307"/>
      <c r="BG101" s="1311"/>
      <c r="BH101" s="1311"/>
      <c r="BI101" s="1311"/>
      <c r="BJ101" s="1311"/>
      <c r="BK101" s="1311"/>
      <c r="BL101" s="1311"/>
      <c r="BM101" s="1311"/>
      <c r="BN101" s="1311"/>
      <c r="BO101" s="1311"/>
      <c r="BP101" s="1311"/>
      <c r="BQ101" s="1307" t="s">
        <v>268</v>
      </c>
      <c r="BR101" s="1307"/>
      <c r="BS101" s="1307"/>
      <c r="BT101" s="1311"/>
      <c r="BU101" s="1311"/>
      <c r="BV101" s="1311"/>
      <c r="BW101" s="1311"/>
      <c r="BX101" s="1311"/>
      <c r="BY101" s="1307" t="s">
        <v>710</v>
      </c>
      <c r="BZ101" s="1307"/>
      <c r="CA101" s="1307"/>
      <c r="CB101" s="1311"/>
      <c r="CC101" s="1311"/>
      <c r="CD101" s="1311"/>
      <c r="CE101" s="1311"/>
      <c r="CF101" s="1311"/>
      <c r="CG101" s="1307" t="s">
        <v>279</v>
      </c>
      <c r="CH101" s="1307"/>
      <c r="CI101" s="1307"/>
      <c r="CJ101" s="1308" t="s">
        <v>728</v>
      </c>
      <c r="CK101" s="1308"/>
      <c r="CL101" s="1308"/>
      <c r="CM101" s="1308"/>
      <c r="CN101" s="1308"/>
      <c r="CO101" s="1308"/>
      <c r="CP101" s="1308"/>
      <c r="CQ101" s="1308"/>
      <c r="CR101" s="1308"/>
      <c r="CS101" s="1308"/>
      <c r="CT101" s="1308"/>
      <c r="CU101" s="1308"/>
      <c r="CV101" s="1308" t="s">
        <v>264</v>
      </c>
      <c r="CW101" s="1308"/>
      <c r="CX101" s="1309"/>
      <c r="CY101" s="518"/>
    </row>
    <row r="102" spans="1:112" ht="5.25" customHeight="1" x14ac:dyDescent="0.15">
      <c r="A102" s="516"/>
      <c r="B102" s="517"/>
      <c r="C102" s="517"/>
      <c r="E102" s="517"/>
      <c r="F102" s="499"/>
      <c r="G102" s="1313"/>
      <c r="H102" s="1313"/>
      <c r="I102" s="1313"/>
      <c r="J102" s="1313"/>
      <c r="K102" s="1313"/>
      <c r="L102" s="1313"/>
      <c r="M102" s="1313"/>
      <c r="N102" s="1313"/>
      <c r="O102" s="1287"/>
      <c r="P102" s="1287"/>
      <c r="Q102" s="1287"/>
      <c r="R102" s="1287"/>
      <c r="S102" s="1287"/>
      <c r="T102" s="1287"/>
      <c r="U102" s="1287"/>
      <c r="V102" s="1287"/>
      <c r="W102" s="1287"/>
      <c r="X102" s="1298"/>
      <c r="Y102" s="1302"/>
      <c r="Z102" s="1292"/>
      <c r="AA102" s="1292"/>
      <c r="AB102" s="1303"/>
      <c r="AC102" s="1292"/>
      <c r="AD102" s="1292"/>
      <c r="AE102" s="1292"/>
      <c r="AF102" s="1313"/>
      <c r="AG102" s="1313"/>
      <c r="AH102" s="1313"/>
      <c r="AI102" s="1313"/>
      <c r="AJ102" s="1313"/>
      <c r="AK102" s="1313"/>
      <c r="AL102" s="1313"/>
      <c r="AM102" s="1313"/>
      <c r="AN102" s="1313"/>
      <c r="AO102" s="1313"/>
      <c r="AP102" s="1287"/>
      <c r="AQ102" s="1287"/>
      <c r="AR102" s="1287"/>
      <c r="AS102" s="1287"/>
      <c r="AT102" s="1287"/>
      <c r="AU102" s="1287"/>
      <c r="AV102" s="1287"/>
      <c r="AW102" s="1287"/>
      <c r="AX102" s="1287"/>
      <c r="AY102" s="1298"/>
      <c r="AZ102" s="1302"/>
      <c r="BA102" s="1292"/>
      <c r="BB102" s="1292"/>
      <c r="BC102" s="1303"/>
      <c r="BD102" s="522"/>
      <c r="BE102" s="1307"/>
      <c r="BF102" s="1307"/>
      <c r="BG102" s="1311"/>
      <c r="BH102" s="1311"/>
      <c r="BI102" s="1311"/>
      <c r="BJ102" s="1311"/>
      <c r="BK102" s="1311"/>
      <c r="BL102" s="1311"/>
      <c r="BM102" s="1311"/>
      <c r="BN102" s="1311"/>
      <c r="BO102" s="1311"/>
      <c r="BP102" s="1311"/>
      <c r="BQ102" s="1307"/>
      <c r="BR102" s="1307"/>
      <c r="BS102" s="1307"/>
      <c r="BT102" s="1311"/>
      <c r="BU102" s="1311"/>
      <c r="BV102" s="1311"/>
      <c r="BW102" s="1311"/>
      <c r="BX102" s="1311"/>
      <c r="BY102" s="1307"/>
      <c r="BZ102" s="1307"/>
      <c r="CA102" s="1307"/>
      <c r="CB102" s="1311"/>
      <c r="CC102" s="1311"/>
      <c r="CD102" s="1311"/>
      <c r="CE102" s="1311"/>
      <c r="CF102" s="1311"/>
      <c r="CG102" s="1307"/>
      <c r="CH102" s="1307"/>
      <c r="CI102" s="1307"/>
      <c r="CJ102" s="1308"/>
      <c r="CK102" s="1308"/>
      <c r="CL102" s="1308"/>
      <c r="CM102" s="1308"/>
      <c r="CN102" s="1308"/>
      <c r="CO102" s="1308"/>
      <c r="CP102" s="1308"/>
      <c r="CQ102" s="1308"/>
      <c r="CR102" s="1308"/>
      <c r="CS102" s="1308"/>
      <c r="CT102" s="1308"/>
      <c r="CU102" s="1308"/>
      <c r="CV102" s="1308"/>
      <c r="CW102" s="1308"/>
      <c r="CX102" s="1309"/>
      <c r="CY102" s="518"/>
    </row>
    <row r="103" spans="1:112" ht="5.25" customHeight="1" thickBot="1" x14ac:dyDescent="0.2">
      <c r="A103" s="516"/>
      <c r="B103" s="517"/>
      <c r="C103" s="517"/>
      <c r="D103" s="517"/>
      <c r="E103" s="517"/>
      <c r="F103" s="517"/>
      <c r="G103" s="1313"/>
      <c r="H103" s="1313"/>
      <c r="I103" s="1313"/>
      <c r="J103" s="1313"/>
      <c r="K103" s="1313"/>
      <c r="L103" s="1313"/>
      <c r="M103" s="1313"/>
      <c r="N103" s="1313"/>
      <c r="O103" s="1287"/>
      <c r="P103" s="1287"/>
      <c r="Q103" s="1287"/>
      <c r="R103" s="1287"/>
      <c r="S103" s="1287"/>
      <c r="T103" s="1287"/>
      <c r="U103" s="1287"/>
      <c r="V103" s="1287"/>
      <c r="W103" s="1287"/>
      <c r="X103" s="1298"/>
      <c r="Y103" s="1304"/>
      <c r="Z103" s="1305"/>
      <c r="AA103" s="1305"/>
      <c r="AB103" s="1306"/>
      <c r="AC103" s="1292"/>
      <c r="AD103" s="1292"/>
      <c r="AE103" s="1292"/>
      <c r="AF103" s="1313"/>
      <c r="AG103" s="1313"/>
      <c r="AH103" s="1313"/>
      <c r="AI103" s="1313"/>
      <c r="AJ103" s="1313"/>
      <c r="AK103" s="1313"/>
      <c r="AL103" s="1313"/>
      <c r="AM103" s="1313"/>
      <c r="AN103" s="1313"/>
      <c r="AO103" s="1313"/>
      <c r="AP103" s="1287"/>
      <c r="AQ103" s="1287"/>
      <c r="AR103" s="1287"/>
      <c r="AS103" s="1287"/>
      <c r="AT103" s="1287"/>
      <c r="AU103" s="1287"/>
      <c r="AV103" s="1287"/>
      <c r="AW103" s="1287"/>
      <c r="AX103" s="1287"/>
      <c r="AY103" s="1298"/>
      <c r="AZ103" s="1304"/>
      <c r="BA103" s="1305"/>
      <c r="BB103" s="1305"/>
      <c r="BC103" s="1306"/>
      <c r="BD103" s="522"/>
      <c r="BE103" s="1307"/>
      <c r="BF103" s="1307"/>
      <c r="BG103" s="1311"/>
      <c r="BH103" s="1311"/>
      <c r="BI103" s="1311"/>
      <c r="BJ103" s="1311"/>
      <c r="BK103" s="1311"/>
      <c r="BL103" s="1311"/>
      <c r="BM103" s="1311"/>
      <c r="BN103" s="1311"/>
      <c r="BO103" s="1311"/>
      <c r="BP103" s="1311"/>
      <c r="BQ103" s="1307"/>
      <c r="BR103" s="1307"/>
      <c r="BS103" s="1307"/>
      <c r="BT103" s="1311"/>
      <c r="BU103" s="1311"/>
      <c r="BV103" s="1311"/>
      <c r="BW103" s="1311"/>
      <c r="BX103" s="1311"/>
      <c r="BY103" s="1307"/>
      <c r="BZ103" s="1307"/>
      <c r="CA103" s="1307"/>
      <c r="CB103" s="1311"/>
      <c r="CC103" s="1311"/>
      <c r="CD103" s="1311"/>
      <c r="CE103" s="1311"/>
      <c r="CF103" s="1311"/>
      <c r="CG103" s="1307"/>
      <c r="CH103" s="1307"/>
      <c r="CI103" s="1307"/>
      <c r="CJ103" s="1308"/>
      <c r="CK103" s="1308"/>
      <c r="CL103" s="1308"/>
      <c r="CM103" s="1308"/>
      <c r="CN103" s="1308"/>
      <c r="CO103" s="1308"/>
      <c r="CP103" s="1308"/>
      <c r="CQ103" s="1308"/>
      <c r="CR103" s="1308"/>
      <c r="CS103" s="1308"/>
      <c r="CT103" s="1308"/>
      <c r="CU103" s="1308"/>
      <c r="CV103" s="1308"/>
      <c r="CW103" s="1308"/>
      <c r="CX103" s="1309"/>
      <c r="CY103" s="518"/>
    </row>
    <row r="104" spans="1:112" ht="5.25" customHeight="1" thickBot="1" x14ac:dyDescent="0.2">
      <c r="A104" s="516"/>
      <c r="B104" s="517"/>
      <c r="C104" s="517"/>
      <c r="D104" s="517"/>
      <c r="E104" s="517"/>
      <c r="F104" s="517"/>
      <c r="G104" s="506"/>
      <c r="H104" s="506"/>
      <c r="I104" s="506"/>
      <c r="J104" s="506"/>
      <c r="K104" s="506"/>
      <c r="L104" s="506"/>
      <c r="M104" s="506"/>
      <c r="N104" s="506"/>
      <c r="O104" s="501"/>
      <c r="P104" s="501"/>
      <c r="Q104" s="501"/>
      <c r="R104" s="501"/>
      <c r="S104" s="501"/>
      <c r="T104" s="501"/>
      <c r="U104" s="501"/>
      <c r="V104" s="501"/>
      <c r="W104" s="501"/>
      <c r="X104" s="501"/>
      <c r="Y104" s="520"/>
      <c r="Z104" s="520"/>
      <c r="AA104" s="520"/>
      <c r="AB104" s="520"/>
      <c r="AC104" s="520"/>
      <c r="AD104" s="520"/>
      <c r="AE104" s="520"/>
      <c r="AF104" s="506"/>
      <c r="AG104" s="506"/>
      <c r="AH104" s="506"/>
      <c r="AI104" s="506"/>
      <c r="AJ104" s="506"/>
      <c r="AK104" s="506"/>
      <c r="AL104" s="506"/>
      <c r="AM104" s="506"/>
      <c r="AN104" s="506"/>
      <c r="AO104" s="506"/>
      <c r="AP104" s="501"/>
      <c r="AQ104" s="501"/>
      <c r="AR104" s="501"/>
      <c r="AS104" s="501"/>
      <c r="AT104" s="501"/>
      <c r="AU104" s="501"/>
      <c r="AV104" s="501"/>
      <c r="AW104" s="501"/>
      <c r="AX104" s="501"/>
      <c r="AY104" s="501"/>
      <c r="AZ104" s="520"/>
      <c r="BA104" s="520"/>
      <c r="BB104" s="520"/>
      <c r="BC104" s="520"/>
      <c r="BD104" s="522"/>
      <c r="BE104" s="520"/>
      <c r="BF104" s="520"/>
      <c r="BG104" s="532"/>
      <c r="BH104" s="532"/>
      <c r="BI104" s="532"/>
      <c r="BJ104" s="532"/>
      <c r="BK104" s="532"/>
      <c r="BL104" s="532"/>
      <c r="BM104" s="532"/>
      <c r="BN104" s="532"/>
      <c r="BO104" s="532"/>
      <c r="BP104" s="532"/>
      <c r="BQ104" s="520"/>
      <c r="BR104" s="520"/>
      <c r="BS104" s="520"/>
      <c r="BT104" s="532"/>
      <c r="BU104" s="532"/>
      <c r="BV104" s="532"/>
      <c r="BW104" s="532"/>
      <c r="BX104" s="532"/>
      <c r="BY104" s="520"/>
      <c r="BZ104" s="520"/>
      <c r="CA104" s="520"/>
      <c r="CB104" s="532"/>
      <c r="CC104" s="532"/>
      <c r="CD104" s="532"/>
      <c r="CE104" s="532"/>
      <c r="CF104" s="532"/>
      <c r="CG104" s="520"/>
      <c r="CH104" s="520"/>
      <c r="CI104" s="520"/>
      <c r="CJ104" s="526"/>
      <c r="CK104" s="526"/>
      <c r="CL104" s="526"/>
      <c r="CM104" s="526"/>
      <c r="CN104" s="526"/>
      <c r="CO104" s="526"/>
      <c r="CP104" s="526"/>
      <c r="CQ104" s="526"/>
      <c r="CR104" s="526"/>
      <c r="CS104" s="526"/>
      <c r="CT104" s="526"/>
      <c r="CU104" s="526"/>
      <c r="CV104" s="526"/>
      <c r="CW104" s="526"/>
      <c r="CX104" s="526"/>
      <c r="CY104" s="518"/>
    </row>
    <row r="105" spans="1:112" ht="5.25" customHeight="1" x14ac:dyDescent="0.15">
      <c r="A105" s="516"/>
      <c r="B105" s="517"/>
      <c r="C105" s="517"/>
      <c r="D105" s="517"/>
      <c r="E105" s="517"/>
      <c r="F105" s="517"/>
      <c r="G105" s="517"/>
      <c r="H105" s="517"/>
      <c r="I105" s="517"/>
      <c r="J105" s="517"/>
      <c r="K105" s="517"/>
      <c r="L105" s="517"/>
      <c r="M105" s="517"/>
      <c r="N105" s="1292"/>
      <c r="O105" s="1292"/>
      <c r="P105" s="1292"/>
      <c r="Q105" s="1310" t="s">
        <v>729</v>
      </c>
      <c r="R105" s="1310"/>
      <c r="S105" s="1310"/>
      <c r="T105" s="1310"/>
      <c r="U105" s="1310"/>
      <c r="V105" s="1310"/>
      <c r="W105" s="1310"/>
      <c r="X105" s="1310"/>
      <c r="Y105" s="1310"/>
      <c r="Z105" s="1310"/>
      <c r="AA105" s="1310"/>
      <c r="AB105" s="1310"/>
      <c r="AC105" s="1310"/>
      <c r="AD105" s="1310"/>
      <c r="AE105" s="1310"/>
      <c r="AF105" s="1310"/>
      <c r="AG105" s="1310"/>
      <c r="AH105" s="1310"/>
      <c r="AI105" s="1310"/>
      <c r="AJ105" s="1310"/>
      <c r="AK105" s="1310"/>
      <c r="AL105" s="1310"/>
      <c r="AM105" s="1310"/>
      <c r="AN105" s="1310"/>
      <c r="AO105" s="1310"/>
      <c r="AP105" s="1310"/>
      <c r="AQ105" s="1310"/>
      <c r="AR105" s="1310"/>
      <c r="AS105" s="1310"/>
      <c r="AT105" s="1310"/>
      <c r="AU105" s="1310"/>
      <c r="AV105" s="1310"/>
      <c r="AW105" s="1310"/>
      <c r="AX105" s="1310"/>
      <c r="AY105" s="1310"/>
      <c r="AZ105" s="1310"/>
      <c r="BA105" s="1310"/>
      <c r="BB105" s="1310"/>
      <c r="BC105" s="1310"/>
      <c r="BD105" s="1310"/>
      <c r="BE105" s="1310"/>
      <c r="BF105" s="1310"/>
      <c r="BG105" s="1310"/>
      <c r="BH105" s="1310"/>
      <c r="BI105" s="1310"/>
      <c r="BJ105" s="1310"/>
      <c r="BK105" s="1310"/>
      <c r="BL105" s="1310"/>
      <c r="BM105" s="1310"/>
      <c r="BN105" s="1310"/>
      <c r="BO105" s="1310"/>
      <c r="BP105" s="1310"/>
      <c r="BQ105" s="1310"/>
      <c r="BR105" s="1310"/>
      <c r="BS105" s="1310"/>
      <c r="BT105" s="1310"/>
      <c r="BU105" s="1310"/>
      <c r="BV105" s="1310"/>
      <c r="BW105" s="1310"/>
      <c r="BX105" s="1310"/>
      <c r="BY105" s="1310"/>
      <c r="BZ105" s="1310"/>
      <c r="CA105" s="1310"/>
      <c r="CB105" s="1310"/>
      <c r="CC105" s="1310"/>
      <c r="CD105" s="1310"/>
      <c r="CE105" s="1310"/>
      <c r="CF105" s="1287" t="s">
        <v>715</v>
      </c>
      <c r="CG105" s="1287"/>
      <c r="CH105" s="1287"/>
      <c r="CI105" s="1287"/>
      <c r="CJ105" s="1287"/>
      <c r="CK105" s="1287"/>
      <c r="CL105" s="1287"/>
      <c r="CM105" s="1287"/>
      <c r="CN105" s="1287"/>
      <c r="CO105" s="1298"/>
      <c r="CP105" s="1299"/>
      <c r="CQ105" s="1300"/>
      <c r="CR105" s="1300"/>
      <c r="CS105" s="1301"/>
      <c r="CT105" s="522"/>
      <c r="CU105" s="522"/>
      <c r="CV105" s="522"/>
      <c r="CW105" s="522"/>
      <c r="CX105" s="522"/>
      <c r="CY105" s="523"/>
      <c r="CZ105" s="522"/>
      <c r="DA105" s="522"/>
      <c r="DB105" s="522"/>
      <c r="DC105" s="522"/>
      <c r="DD105" s="522"/>
      <c r="DE105" s="522"/>
      <c r="DF105" s="522"/>
      <c r="DG105" s="522"/>
      <c r="DH105" s="524"/>
    </row>
    <row r="106" spans="1:112" ht="5.25" customHeight="1" x14ac:dyDescent="0.15">
      <c r="A106" s="516"/>
      <c r="B106" s="517"/>
      <c r="C106" s="517"/>
      <c r="D106" s="517"/>
      <c r="E106" s="517"/>
      <c r="F106" s="517"/>
      <c r="G106" s="517"/>
      <c r="H106" s="517"/>
      <c r="I106" s="517"/>
      <c r="J106" s="517"/>
      <c r="K106" s="517"/>
      <c r="L106" s="517"/>
      <c r="M106" s="517"/>
      <c r="N106" s="1292"/>
      <c r="O106" s="1292"/>
      <c r="P106" s="1292"/>
      <c r="Q106" s="1310"/>
      <c r="R106" s="1310"/>
      <c r="S106" s="1310"/>
      <c r="T106" s="1310"/>
      <c r="U106" s="1310"/>
      <c r="V106" s="1310"/>
      <c r="W106" s="1310"/>
      <c r="X106" s="1310"/>
      <c r="Y106" s="1310"/>
      <c r="Z106" s="1310"/>
      <c r="AA106" s="1310"/>
      <c r="AB106" s="1310"/>
      <c r="AC106" s="1310"/>
      <c r="AD106" s="1310"/>
      <c r="AE106" s="1310"/>
      <c r="AF106" s="1310"/>
      <c r="AG106" s="1310"/>
      <c r="AH106" s="1310"/>
      <c r="AI106" s="1310"/>
      <c r="AJ106" s="1310"/>
      <c r="AK106" s="1310"/>
      <c r="AL106" s="1310"/>
      <c r="AM106" s="1310"/>
      <c r="AN106" s="1310"/>
      <c r="AO106" s="1310"/>
      <c r="AP106" s="1310"/>
      <c r="AQ106" s="1310"/>
      <c r="AR106" s="1310"/>
      <c r="AS106" s="1310"/>
      <c r="AT106" s="1310"/>
      <c r="AU106" s="1310"/>
      <c r="AV106" s="1310"/>
      <c r="AW106" s="1310"/>
      <c r="AX106" s="1310"/>
      <c r="AY106" s="1310"/>
      <c r="AZ106" s="1310"/>
      <c r="BA106" s="1310"/>
      <c r="BB106" s="1310"/>
      <c r="BC106" s="1310"/>
      <c r="BD106" s="1310"/>
      <c r="BE106" s="1310"/>
      <c r="BF106" s="1310"/>
      <c r="BG106" s="1310"/>
      <c r="BH106" s="1310"/>
      <c r="BI106" s="1310"/>
      <c r="BJ106" s="1310"/>
      <c r="BK106" s="1310"/>
      <c r="BL106" s="1310"/>
      <c r="BM106" s="1310"/>
      <c r="BN106" s="1310"/>
      <c r="BO106" s="1310"/>
      <c r="BP106" s="1310"/>
      <c r="BQ106" s="1310"/>
      <c r="BR106" s="1310"/>
      <c r="BS106" s="1310"/>
      <c r="BT106" s="1310"/>
      <c r="BU106" s="1310"/>
      <c r="BV106" s="1310"/>
      <c r="BW106" s="1310"/>
      <c r="BX106" s="1310"/>
      <c r="BY106" s="1310"/>
      <c r="BZ106" s="1310"/>
      <c r="CA106" s="1310"/>
      <c r="CB106" s="1310"/>
      <c r="CC106" s="1310"/>
      <c r="CD106" s="1310"/>
      <c r="CE106" s="1310"/>
      <c r="CF106" s="1287"/>
      <c r="CG106" s="1287"/>
      <c r="CH106" s="1287"/>
      <c r="CI106" s="1287"/>
      <c r="CJ106" s="1287"/>
      <c r="CK106" s="1287"/>
      <c r="CL106" s="1287"/>
      <c r="CM106" s="1287"/>
      <c r="CN106" s="1287"/>
      <c r="CO106" s="1298"/>
      <c r="CP106" s="1302"/>
      <c r="CQ106" s="1292"/>
      <c r="CR106" s="1292"/>
      <c r="CS106" s="1303"/>
      <c r="CT106" s="522"/>
      <c r="CU106" s="522"/>
      <c r="CV106" s="522"/>
      <c r="CW106" s="522"/>
      <c r="CX106" s="522"/>
      <c r="CY106" s="523"/>
      <c r="CZ106" s="522"/>
      <c r="DA106" s="522"/>
      <c r="DB106" s="522"/>
      <c r="DC106" s="522"/>
      <c r="DD106" s="522"/>
      <c r="DE106" s="522"/>
      <c r="DF106" s="522"/>
      <c r="DG106" s="522"/>
      <c r="DH106" s="524"/>
    </row>
    <row r="107" spans="1:112" ht="5.25" customHeight="1" thickBot="1" x14ac:dyDescent="0.2">
      <c r="A107" s="516"/>
      <c r="B107" s="517"/>
      <c r="C107" s="517"/>
      <c r="D107" s="517"/>
      <c r="E107" s="517"/>
      <c r="F107" s="517"/>
      <c r="G107" s="517"/>
      <c r="H107" s="517"/>
      <c r="I107" s="517"/>
      <c r="J107" s="517"/>
      <c r="K107" s="517"/>
      <c r="L107" s="517"/>
      <c r="M107" s="517"/>
      <c r="N107" s="1292"/>
      <c r="O107" s="1292"/>
      <c r="P107" s="1292"/>
      <c r="Q107" s="1310"/>
      <c r="R107" s="1310"/>
      <c r="S107" s="1310"/>
      <c r="T107" s="1310"/>
      <c r="U107" s="1310"/>
      <c r="V107" s="1310"/>
      <c r="W107" s="1310"/>
      <c r="X107" s="1310"/>
      <c r="Y107" s="1310"/>
      <c r="Z107" s="1310"/>
      <c r="AA107" s="1310"/>
      <c r="AB107" s="1310"/>
      <c r="AC107" s="1310"/>
      <c r="AD107" s="1310"/>
      <c r="AE107" s="1310"/>
      <c r="AF107" s="1310"/>
      <c r="AG107" s="1310"/>
      <c r="AH107" s="1310"/>
      <c r="AI107" s="1310"/>
      <c r="AJ107" s="1310"/>
      <c r="AK107" s="1310"/>
      <c r="AL107" s="1310"/>
      <c r="AM107" s="1310"/>
      <c r="AN107" s="1310"/>
      <c r="AO107" s="1310"/>
      <c r="AP107" s="1310"/>
      <c r="AQ107" s="1310"/>
      <c r="AR107" s="1310"/>
      <c r="AS107" s="1310"/>
      <c r="AT107" s="1310"/>
      <c r="AU107" s="1310"/>
      <c r="AV107" s="1310"/>
      <c r="AW107" s="1310"/>
      <c r="AX107" s="1310"/>
      <c r="AY107" s="1310"/>
      <c r="AZ107" s="1310"/>
      <c r="BA107" s="1310"/>
      <c r="BB107" s="1310"/>
      <c r="BC107" s="1310"/>
      <c r="BD107" s="1310"/>
      <c r="BE107" s="1310"/>
      <c r="BF107" s="1310"/>
      <c r="BG107" s="1310"/>
      <c r="BH107" s="1310"/>
      <c r="BI107" s="1310"/>
      <c r="BJ107" s="1310"/>
      <c r="BK107" s="1310"/>
      <c r="BL107" s="1310"/>
      <c r="BM107" s="1310"/>
      <c r="BN107" s="1310"/>
      <c r="BO107" s="1310"/>
      <c r="BP107" s="1310"/>
      <c r="BQ107" s="1310"/>
      <c r="BR107" s="1310"/>
      <c r="BS107" s="1310"/>
      <c r="BT107" s="1310"/>
      <c r="BU107" s="1310"/>
      <c r="BV107" s="1310"/>
      <c r="BW107" s="1310"/>
      <c r="BX107" s="1310"/>
      <c r="BY107" s="1310"/>
      <c r="BZ107" s="1310"/>
      <c r="CA107" s="1310"/>
      <c r="CB107" s="1310"/>
      <c r="CC107" s="1310"/>
      <c r="CD107" s="1310"/>
      <c r="CE107" s="1310"/>
      <c r="CF107" s="1287"/>
      <c r="CG107" s="1287"/>
      <c r="CH107" s="1287"/>
      <c r="CI107" s="1287"/>
      <c r="CJ107" s="1287"/>
      <c r="CK107" s="1287"/>
      <c r="CL107" s="1287"/>
      <c r="CM107" s="1287"/>
      <c r="CN107" s="1287"/>
      <c r="CO107" s="1298"/>
      <c r="CP107" s="1304"/>
      <c r="CQ107" s="1305"/>
      <c r="CR107" s="1305"/>
      <c r="CS107" s="1306"/>
      <c r="CT107" s="522"/>
      <c r="CU107" s="522"/>
      <c r="CV107" s="522"/>
      <c r="CW107" s="522"/>
      <c r="CX107" s="522"/>
      <c r="CY107" s="523"/>
      <c r="CZ107" s="522"/>
      <c r="DA107" s="522"/>
      <c r="DB107" s="522"/>
      <c r="DC107" s="522"/>
      <c r="DD107" s="522"/>
      <c r="DE107" s="522"/>
      <c r="DF107" s="522"/>
      <c r="DG107" s="522"/>
      <c r="DH107" s="524"/>
    </row>
    <row r="108" spans="1:112" ht="5.25" customHeight="1" x14ac:dyDescent="0.15">
      <c r="A108" s="516"/>
      <c r="B108" s="517"/>
      <c r="C108" s="517"/>
      <c r="D108" s="517"/>
      <c r="E108" s="517"/>
      <c r="F108" s="517"/>
      <c r="G108" s="517"/>
      <c r="H108" s="517"/>
      <c r="I108" s="517"/>
      <c r="J108" s="499"/>
      <c r="K108" s="499"/>
      <c r="L108" s="499"/>
      <c r="M108" s="499"/>
      <c r="N108" s="499"/>
      <c r="O108" s="499"/>
      <c r="P108" s="499"/>
      <c r="Q108" s="499"/>
      <c r="R108" s="499"/>
      <c r="S108" s="499"/>
      <c r="T108" s="499"/>
      <c r="U108" s="499"/>
      <c r="V108" s="499"/>
      <c r="W108" s="499"/>
      <c r="X108" s="499"/>
      <c r="Y108" s="499"/>
      <c r="Z108" s="499"/>
      <c r="AA108" s="499"/>
      <c r="AB108" s="499"/>
      <c r="AC108" s="499"/>
      <c r="AD108" s="499"/>
      <c r="AE108" s="499"/>
      <c r="AF108" s="499"/>
      <c r="AG108" s="499"/>
      <c r="AH108" s="499"/>
      <c r="AI108" s="499"/>
      <c r="AJ108" s="499"/>
      <c r="AK108" s="499"/>
      <c r="AL108" s="499"/>
      <c r="AM108" s="499"/>
      <c r="AN108" s="499"/>
      <c r="AO108" s="499"/>
      <c r="AP108" s="499"/>
      <c r="AQ108" s="499"/>
      <c r="AR108" s="499"/>
      <c r="AS108" s="499"/>
      <c r="AT108" s="499"/>
      <c r="AU108" s="499"/>
      <c r="AV108" s="499"/>
      <c r="AW108" s="499"/>
      <c r="AX108" s="499"/>
      <c r="AY108" s="499"/>
      <c r="AZ108" s="499"/>
      <c r="BA108" s="499"/>
      <c r="BB108" s="499"/>
      <c r="BC108" s="499"/>
      <c r="BD108" s="499"/>
      <c r="BE108" s="500"/>
      <c r="BF108" s="500"/>
      <c r="BG108" s="500"/>
      <c r="BH108" s="500"/>
      <c r="BI108" s="500"/>
      <c r="BJ108" s="500"/>
      <c r="BK108" s="500"/>
      <c r="BL108" s="500"/>
      <c r="BM108" s="500"/>
      <c r="BN108" s="500"/>
      <c r="BO108" s="500"/>
      <c r="BP108" s="517"/>
      <c r="BQ108" s="517"/>
      <c r="BR108" s="517"/>
      <c r="BS108" s="517"/>
      <c r="BT108" s="517"/>
      <c r="BU108" s="517"/>
      <c r="BV108" s="517"/>
      <c r="BW108" s="517"/>
      <c r="BX108" s="517"/>
      <c r="BY108" s="517"/>
      <c r="BZ108" s="517"/>
      <c r="CA108" s="517"/>
      <c r="CB108" s="517"/>
      <c r="CC108" s="517"/>
      <c r="CD108" s="517"/>
      <c r="CE108" s="517"/>
      <c r="CF108" s="517"/>
      <c r="CG108" s="522"/>
      <c r="CH108" s="522"/>
      <c r="CI108" s="522"/>
      <c r="CJ108" s="522"/>
      <c r="CK108" s="522"/>
      <c r="CL108" s="522"/>
      <c r="CM108" s="522"/>
      <c r="CN108" s="522"/>
      <c r="CO108" s="522"/>
      <c r="CP108" s="522"/>
      <c r="CQ108" s="522"/>
      <c r="CR108" s="522"/>
      <c r="CS108" s="522"/>
      <c r="CT108" s="522"/>
      <c r="CU108" s="522"/>
      <c r="CV108" s="522"/>
      <c r="CW108" s="522"/>
      <c r="CX108" s="522"/>
      <c r="CY108" s="523"/>
      <c r="CZ108" s="524"/>
      <c r="DA108" s="524"/>
      <c r="DB108" s="524"/>
      <c r="DC108" s="524"/>
      <c r="DD108" s="524"/>
    </row>
    <row r="109" spans="1:112" ht="5.25" customHeight="1" x14ac:dyDescent="0.15">
      <c r="A109" s="516"/>
      <c r="B109" s="517"/>
      <c r="C109" s="517"/>
      <c r="D109" s="1274" t="s">
        <v>730</v>
      </c>
      <c r="E109" s="1274"/>
      <c r="F109" s="1274"/>
      <c r="G109" s="1274"/>
      <c r="H109" s="1274"/>
      <c r="I109" s="1274"/>
      <c r="J109" s="1274"/>
      <c r="K109" s="1274"/>
      <c r="L109" s="1274"/>
      <c r="M109" s="1274"/>
      <c r="N109" s="1274"/>
      <c r="O109" s="1274"/>
      <c r="P109" s="1274"/>
      <c r="Q109" s="1274"/>
      <c r="R109" s="1274"/>
      <c r="S109" s="1274"/>
      <c r="T109" s="1274"/>
      <c r="U109" s="1274"/>
      <c r="V109" s="1274"/>
      <c r="W109" s="1274"/>
      <c r="X109" s="1274"/>
      <c r="Y109" s="1274"/>
      <c r="Z109" s="1274"/>
      <c r="AA109" s="1274"/>
      <c r="AB109" s="1274"/>
      <c r="AC109" s="1274"/>
      <c r="AD109" s="1274"/>
      <c r="AE109" s="1274"/>
      <c r="AF109" s="1274"/>
      <c r="AG109" s="1274"/>
      <c r="AH109" s="1274"/>
      <c r="AI109" s="1274"/>
      <c r="AJ109" s="1274"/>
      <c r="AK109" s="1274"/>
      <c r="AL109" s="1274"/>
      <c r="AM109" s="1274"/>
      <c r="AN109" s="1274"/>
      <c r="AO109" s="1274"/>
      <c r="AP109" s="1274"/>
      <c r="AQ109" s="1274"/>
      <c r="AR109" s="1274"/>
      <c r="AS109" s="1274"/>
      <c r="AT109" s="1274"/>
      <c r="AU109" s="1274"/>
      <c r="AV109" s="1274"/>
      <c r="AW109" s="1274"/>
      <c r="AX109" s="1274"/>
      <c r="AY109" s="1274"/>
      <c r="AZ109" s="1274"/>
      <c r="BA109" s="1274"/>
      <c r="BB109" s="1274"/>
      <c r="BC109" s="1274"/>
      <c r="BD109" s="1274"/>
      <c r="BE109" s="1274"/>
      <c r="BF109" s="1274"/>
      <c r="BG109" s="1274"/>
      <c r="BH109" s="1274"/>
      <c r="BI109" s="1274"/>
      <c r="BJ109" s="1274"/>
      <c r="BK109" s="1274"/>
      <c r="BL109" s="1274"/>
      <c r="BM109" s="1274"/>
      <c r="BN109" s="1274"/>
      <c r="BO109" s="1274"/>
      <c r="BP109" s="1274"/>
      <c r="BQ109" s="1274"/>
      <c r="BR109" s="1274"/>
      <c r="BS109" s="1274"/>
      <c r="BT109" s="1274"/>
      <c r="BU109" s="1274"/>
      <c r="BV109" s="1274"/>
      <c r="BW109" s="1274"/>
      <c r="BX109" s="1274"/>
      <c r="BY109" s="1274"/>
      <c r="BZ109" s="1274"/>
      <c r="CA109" s="1274"/>
      <c r="CB109" s="499"/>
      <c r="CC109" s="499"/>
      <c r="CD109" s="499"/>
      <c r="CE109" s="499"/>
      <c r="CF109" s="499"/>
      <c r="CG109" s="499"/>
      <c r="CH109" s="499"/>
      <c r="CI109" s="499"/>
      <c r="CJ109" s="499"/>
      <c r="CK109" s="499"/>
      <c r="CL109" s="499"/>
      <c r="CM109" s="499"/>
      <c r="CN109" s="499"/>
      <c r="CO109" s="499"/>
      <c r="CP109" s="499"/>
      <c r="CQ109" s="499"/>
      <c r="CR109" s="517"/>
      <c r="CS109" s="517"/>
      <c r="CT109" s="517"/>
      <c r="CU109" s="517"/>
      <c r="CV109" s="517"/>
      <c r="CW109" s="517"/>
      <c r="CX109" s="517"/>
      <c r="CY109" s="518"/>
    </row>
    <row r="110" spans="1:112" ht="5.25" customHeight="1" x14ac:dyDescent="0.15">
      <c r="A110" s="516"/>
      <c r="B110" s="517"/>
      <c r="C110" s="517"/>
      <c r="D110" s="1274"/>
      <c r="E110" s="1274"/>
      <c r="F110" s="1274"/>
      <c r="G110" s="1274"/>
      <c r="H110" s="1274"/>
      <c r="I110" s="1274"/>
      <c r="J110" s="1274"/>
      <c r="K110" s="1274"/>
      <c r="L110" s="1274"/>
      <c r="M110" s="1274"/>
      <c r="N110" s="1274"/>
      <c r="O110" s="1274"/>
      <c r="P110" s="1274"/>
      <c r="Q110" s="1274"/>
      <c r="R110" s="1274"/>
      <c r="S110" s="1274"/>
      <c r="T110" s="1274"/>
      <c r="U110" s="1274"/>
      <c r="V110" s="1274"/>
      <c r="W110" s="1274"/>
      <c r="X110" s="1274"/>
      <c r="Y110" s="1274"/>
      <c r="Z110" s="1274"/>
      <c r="AA110" s="1274"/>
      <c r="AB110" s="1274"/>
      <c r="AC110" s="1274"/>
      <c r="AD110" s="1274"/>
      <c r="AE110" s="1274"/>
      <c r="AF110" s="1274"/>
      <c r="AG110" s="1274"/>
      <c r="AH110" s="1274"/>
      <c r="AI110" s="1274"/>
      <c r="AJ110" s="1274"/>
      <c r="AK110" s="1274"/>
      <c r="AL110" s="1274"/>
      <c r="AM110" s="1274"/>
      <c r="AN110" s="1274"/>
      <c r="AO110" s="1274"/>
      <c r="AP110" s="1274"/>
      <c r="AQ110" s="1274"/>
      <c r="AR110" s="1274"/>
      <c r="AS110" s="1274"/>
      <c r="AT110" s="1274"/>
      <c r="AU110" s="1274"/>
      <c r="AV110" s="1274"/>
      <c r="AW110" s="1274"/>
      <c r="AX110" s="1274"/>
      <c r="AY110" s="1274"/>
      <c r="AZ110" s="1274"/>
      <c r="BA110" s="1274"/>
      <c r="BB110" s="1274"/>
      <c r="BC110" s="1274"/>
      <c r="BD110" s="1274"/>
      <c r="BE110" s="1274"/>
      <c r="BF110" s="1274"/>
      <c r="BG110" s="1274"/>
      <c r="BH110" s="1274"/>
      <c r="BI110" s="1274"/>
      <c r="BJ110" s="1274"/>
      <c r="BK110" s="1274"/>
      <c r="BL110" s="1274"/>
      <c r="BM110" s="1274"/>
      <c r="BN110" s="1274"/>
      <c r="BO110" s="1274"/>
      <c r="BP110" s="1274"/>
      <c r="BQ110" s="1274"/>
      <c r="BR110" s="1274"/>
      <c r="BS110" s="1274"/>
      <c r="BT110" s="1274"/>
      <c r="BU110" s="1274"/>
      <c r="BV110" s="1274"/>
      <c r="BW110" s="1274"/>
      <c r="BX110" s="1274"/>
      <c r="BY110" s="1274"/>
      <c r="BZ110" s="1274"/>
      <c r="CA110" s="1274"/>
      <c r="CB110" s="499"/>
      <c r="CC110" s="499"/>
      <c r="CD110" s="499"/>
      <c r="CE110" s="499"/>
      <c r="CF110" s="499"/>
      <c r="CG110" s="499"/>
      <c r="CH110" s="499"/>
      <c r="CI110" s="499"/>
      <c r="CJ110" s="499"/>
      <c r="CK110" s="499"/>
      <c r="CL110" s="499"/>
      <c r="CM110" s="499"/>
      <c r="CN110" s="499"/>
      <c r="CO110" s="499"/>
      <c r="CP110" s="499"/>
      <c r="CQ110" s="499"/>
      <c r="CR110" s="517"/>
      <c r="CS110" s="517"/>
      <c r="CT110" s="517"/>
      <c r="CU110" s="517"/>
      <c r="CV110" s="517"/>
      <c r="CW110" s="517"/>
      <c r="CX110" s="517"/>
      <c r="CY110" s="518"/>
    </row>
    <row r="111" spans="1:112" ht="5.25" customHeight="1" x14ac:dyDescent="0.15">
      <c r="A111" s="516"/>
      <c r="B111" s="517"/>
      <c r="C111" s="517"/>
      <c r="D111" s="1274"/>
      <c r="E111" s="1274"/>
      <c r="F111" s="1274"/>
      <c r="G111" s="1274"/>
      <c r="H111" s="1274"/>
      <c r="I111" s="1274"/>
      <c r="J111" s="1274"/>
      <c r="K111" s="1274"/>
      <c r="L111" s="1274"/>
      <c r="M111" s="1274"/>
      <c r="N111" s="1274"/>
      <c r="O111" s="1274"/>
      <c r="P111" s="1274"/>
      <c r="Q111" s="1274"/>
      <c r="R111" s="1274"/>
      <c r="S111" s="1274"/>
      <c r="T111" s="1274"/>
      <c r="U111" s="1274"/>
      <c r="V111" s="1274"/>
      <c r="W111" s="1274"/>
      <c r="X111" s="1274"/>
      <c r="Y111" s="1274"/>
      <c r="Z111" s="1274"/>
      <c r="AA111" s="1274"/>
      <c r="AB111" s="1274"/>
      <c r="AC111" s="1274"/>
      <c r="AD111" s="1274"/>
      <c r="AE111" s="1274"/>
      <c r="AF111" s="1274"/>
      <c r="AG111" s="1274"/>
      <c r="AH111" s="1274"/>
      <c r="AI111" s="1274"/>
      <c r="AJ111" s="1274"/>
      <c r="AK111" s="1274"/>
      <c r="AL111" s="1274"/>
      <c r="AM111" s="1274"/>
      <c r="AN111" s="1274"/>
      <c r="AO111" s="1274"/>
      <c r="AP111" s="1274"/>
      <c r="AQ111" s="1274"/>
      <c r="AR111" s="1274"/>
      <c r="AS111" s="1274"/>
      <c r="AT111" s="1274"/>
      <c r="AU111" s="1274"/>
      <c r="AV111" s="1274"/>
      <c r="AW111" s="1274"/>
      <c r="AX111" s="1274"/>
      <c r="AY111" s="1274"/>
      <c r="AZ111" s="1274"/>
      <c r="BA111" s="1274"/>
      <c r="BB111" s="1274"/>
      <c r="BC111" s="1274"/>
      <c r="BD111" s="1274"/>
      <c r="BE111" s="1274"/>
      <c r="BF111" s="1274"/>
      <c r="BG111" s="1274"/>
      <c r="BH111" s="1274"/>
      <c r="BI111" s="1274"/>
      <c r="BJ111" s="1274"/>
      <c r="BK111" s="1274"/>
      <c r="BL111" s="1274"/>
      <c r="BM111" s="1274"/>
      <c r="BN111" s="1274"/>
      <c r="BO111" s="1274"/>
      <c r="BP111" s="1274"/>
      <c r="BQ111" s="1274"/>
      <c r="BR111" s="1274"/>
      <c r="BS111" s="1274"/>
      <c r="BT111" s="1274"/>
      <c r="BU111" s="1274"/>
      <c r="BV111" s="1274"/>
      <c r="BW111" s="1274"/>
      <c r="BX111" s="1274"/>
      <c r="BY111" s="1274"/>
      <c r="BZ111" s="1274"/>
      <c r="CA111" s="1274"/>
      <c r="CB111" s="499"/>
      <c r="CC111" s="499"/>
      <c r="CD111" s="499"/>
      <c r="CE111" s="499"/>
      <c r="CF111" s="499"/>
      <c r="CG111" s="499"/>
      <c r="CH111" s="499"/>
      <c r="CI111" s="499"/>
      <c r="CJ111" s="499"/>
      <c r="CK111" s="499"/>
      <c r="CL111" s="499"/>
      <c r="CM111" s="499"/>
      <c r="CN111" s="499"/>
      <c r="CO111" s="499"/>
      <c r="CP111" s="499"/>
      <c r="CQ111" s="499"/>
      <c r="CR111" s="517"/>
      <c r="CS111" s="517"/>
      <c r="CT111" s="517"/>
      <c r="CU111" s="517"/>
      <c r="CV111" s="517"/>
      <c r="CW111" s="517"/>
      <c r="CX111" s="517"/>
      <c r="CY111" s="518"/>
    </row>
    <row r="112" spans="1:112" ht="5.25" customHeight="1" thickBot="1" x14ac:dyDescent="0.2">
      <c r="A112" s="516"/>
      <c r="B112" s="517"/>
      <c r="C112" s="517"/>
      <c r="D112" s="499"/>
      <c r="E112" s="499"/>
      <c r="F112" s="499"/>
      <c r="G112" s="500"/>
      <c r="H112" s="500"/>
      <c r="I112" s="500"/>
      <c r="J112" s="500"/>
      <c r="K112" s="500"/>
      <c r="L112" s="500"/>
      <c r="M112" s="500"/>
      <c r="N112" s="500"/>
      <c r="O112" s="500"/>
      <c r="P112" s="500"/>
      <c r="Q112" s="500"/>
      <c r="R112" s="500"/>
      <c r="S112" s="500"/>
      <c r="T112" s="500"/>
      <c r="U112" s="500"/>
      <c r="V112" s="500"/>
      <c r="W112" s="500"/>
      <c r="X112" s="500"/>
      <c r="Y112" s="500"/>
      <c r="Z112" s="500"/>
      <c r="AA112" s="500"/>
      <c r="AB112" s="500"/>
      <c r="AC112" s="500"/>
      <c r="AD112" s="500"/>
      <c r="AE112" s="500"/>
      <c r="AF112" s="500"/>
      <c r="AG112" s="500"/>
      <c r="AH112" s="500"/>
      <c r="AI112" s="500"/>
      <c r="AJ112" s="500"/>
      <c r="AK112" s="500"/>
      <c r="AL112" s="500"/>
      <c r="AM112" s="500"/>
      <c r="AN112" s="500"/>
      <c r="AO112" s="500"/>
      <c r="AP112" s="500"/>
      <c r="AQ112" s="500"/>
      <c r="AR112" s="500"/>
      <c r="AS112" s="500"/>
      <c r="AT112" s="500"/>
      <c r="AU112" s="500"/>
      <c r="AV112" s="500"/>
      <c r="AW112" s="500"/>
      <c r="AX112" s="500"/>
      <c r="AY112" s="500"/>
      <c r="AZ112" s="500"/>
      <c r="BA112" s="500"/>
      <c r="BB112" s="500"/>
      <c r="BC112" s="500"/>
      <c r="BD112" s="500"/>
      <c r="BE112" s="500"/>
      <c r="BF112" s="500"/>
      <c r="BG112" s="500"/>
      <c r="BH112" s="500"/>
      <c r="BI112" s="517"/>
      <c r="BJ112" s="517"/>
      <c r="BK112" s="517"/>
      <c r="BL112" s="517"/>
      <c r="BM112" s="517"/>
      <c r="BN112" s="517"/>
      <c r="BO112" s="517"/>
      <c r="BP112" s="517"/>
      <c r="BQ112" s="517"/>
      <c r="BR112" s="517"/>
      <c r="BS112" s="517"/>
      <c r="BT112" s="517"/>
      <c r="BU112" s="517"/>
      <c r="BV112" s="517"/>
      <c r="BW112" s="517"/>
      <c r="BX112" s="517"/>
      <c r="BY112" s="517"/>
      <c r="BZ112" s="517"/>
      <c r="CA112" s="517"/>
      <c r="CB112" s="517"/>
      <c r="CC112" s="517"/>
      <c r="CD112" s="517"/>
      <c r="CE112" s="517"/>
      <c r="CF112" s="517"/>
      <c r="CG112" s="517"/>
      <c r="CH112" s="517"/>
      <c r="CI112" s="517"/>
      <c r="CJ112" s="517"/>
      <c r="CK112" s="517"/>
      <c r="CL112" s="517"/>
      <c r="CM112" s="517"/>
      <c r="CN112" s="517"/>
      <c r="CO112" s="517"/>
      <c r="CP112" s="517"/>
      <c r="CQ112" s="517"/>
      <c r="CR112" s="517"/>
      <c r="CS112" s="517"/>
      <c r="CT112" s="517"/>
      <c r="CU112" s="517"/>
      <c r="CV112" s="517"/>
      <c r="CW112" s="517"/>
      <c r="CX112" s="517"/>
      <c r="CY112" s="518"/>
    </row>
    <row r="113" spans="1:106" ht="5.25" customHeight="1" x14ac:dyDescent="0.15">
      <c r="A113" s="516"/>
      <c r="B113" s="517"/>
      <c r="C113" s="517"/>
      <c r="D113" s="499"/>
      <c r="E113" s="499"/>
      <c r="F113" s="499"/>
      <c r="G113" s="1297" t="s">
        <v>731</v>
      </c>
      <c r="H113" s="1297"/>
      <c r="I113" s="1297"/>
      <c r="J113" s="1297"/>
      <c r="K113" s="1297"/>
      <c r="L113" s="1297"/>
      <c r="M113" s="1297"/>
      <c r="N113" s="1297"/>
      <c r="O113" s="1297"/>
      <c r="P113" s="1297"/>
      <c r="Q113" s="1297"/>
      <c r="R113" s="1297"/>
      <c r="S113" s="1297"/>
      <c r="T113" s="1297"/>
      <c r="U113" s="1297"/>
      <c r="V113" s="1297"/>
      <c r="W113" s="1297"/>
      <c r="X113" s="1297"/>
      <c r="Y113" s="1297"/>
      <c r="Z113" s="1297"/>
      <c r="AA113" s="1297"/>
      <c r="AB113" s="1297"/>
      <c r="AC113" s="1297"/>
      <c r="AD113" s="1297"/>
      <c r="AE113" s="1297"/>
      <c r="AF113" s="1297"/>
      <c r="AG113" s="1297"/>
      <c r="AH113" s="1297"/>
      <c r="AI113" s="1297"/>
      <c r="AJ113" s="1297"/>
      <c r="AK113" s="1297"/>
      <c r="AL113" s="1297"/>
      <c r="AM113" s="1297"/>
      <c r="AN113" s="1297"/>
      <c r="AO113" s="1297"/>
      <c r="AP113" s="1297"/>
      <c r="AQ113" s="1297"/>
      <c r="AR113" s="1297"/>
      <c r="AS113" s="1297"/>
      <c r="AT113" s="1297"/>
      <c r="AU113" s="1297"/>
      <c r="AV113" s="1297"/>
      <c r="AW113" s="1297"/>
      <c r="AX113" s="1297"/>
      <c r="AY113" s="1297"/>
      <c r="AZ113" s="1297"/>
      <c r="BA113" s="1297"/>
      <c r="BB113" s="1297"/>
      <c r="BC113" s="1297"/>
      <c r="BD113" s="1297"/>
      <c r="BE113" s="1297"/>
      <c r="BF113" s="1297"/>
      <c r="BG113" s="1297"/>
      <c r="BH113" s="1297"/>
      <c r="BI113" s="1297"/>
      <c r="BJ113" s="1297"/>
      <c r="BK113" s="1297"/>
      <c r="BL113" s="1297"/>
      <c r="BM113" s="1297"/>
      <c r="BN113" s="1297"/>
      <c r="BO113" s="1297"/>
      <c r="BP113" s="1297"/>
      <c r="BQ113" s="1297"/>
      <c r="BR113" s="1297"/>
      <c r="BS113" s="1297"/>
      <c r="BT113" s="1297"/>
      <c r="BU113" s="1297"/>
      <c r="BV113" s="1297"/>
      <c r="BW113" s="1297"/>
      <c r="BX113" s="1287" t="s">
        <v>715</v>
      </c>
      <c r="BY113" s="1287"/>
      <c r="BZ113" s="1287"/>
      <c r="CA113" s="1287"/>
      <c r="CB113" s="1287"/>
      <c r="CC113" s="1287"/>
      <c r="CD113" s="1287"/>
      <c r="CE113" s="1287"/>
      <c r="CF113" s="1287"/>
      <c r="CG113" s="1298"/>
      <c r="CH113" s="1299"/>
      <c r="CI113" s="1300"/>
      <c r="CJ113" s="1300"/>
      <c r="CK113" s="1301"/>
      <c r="CL113" s="522"/>
      <c r="CM113" s="522"/>
      <c r="CN113" s="522"/>
      <c r="CO113" s="522"/>
      <c r="CP113" s="522"/>
      <c r="CQ113" s="522"/>
      <c r="CR113" s="522"/>
      <c r="CS113" s="522"/>
      <c r="CT113" s="522"/>
      <c r="CU113" s="522"/>
      <c r="CV113" s="522"/>
      <c r="CW113" s="522"/>
      <c r="CX113" s="522"/>
      <c r="CY113" s="518"/>
    </row>
    <row r="114" spans="1:106" ht="5.25" customHeight="1" x14ac:dyDescent="0.15">
      <c r="A114" s="516"/>
      <c r="B114" s="517"/>
      <c r="C114" s="517"/>
      <c r="D114" s="499"/>
      <c r="E114" s="499"/>
      <c r="F114" s="499"/>
      <c r="G114" s="1297"/>
      <c r="H114" s="1297"/>
      <c r="I114" s="1297"/>
      <c r="J114" s="1297"/>
      <c r="K114" s="1297"/>
      <c r="L114" s="1297"/>
      <c r="M114" s="1297"/>
      <c r="N114" s="1297"/>
      <c r="O114" s="1297"/>
      <c r="P114" s="1297"/>
      <c r="Q114" s="1297"/>
      <c r="R114" s="1297"/>
      <c r="S114" s="1297"/>
      <c r="T114" s="1297"/>
      <c r="U114" s="1297"/>
      <c r="V114" s="1297"/>
      <c r="W114" s="1297"/>
      <c r="X114" s="1297"/>
      <c r="Y114" s="1297"/>
      <c r="Z114" s="1297"/>
      <c r="AA114" s="1297"/>
      <c r="AB114" s="1297"/>
      <c r="AC114" s="1297"/>
      <c r="AD114" s="1297"/>
      <c r="AE114" s="1297"/>
      <c r="AF114" s="1297"/>
      <c r="AG114" s="1297"/>
      <c r="AH114" s="1297"/>
      <c r="AI114" s="1297"/>
      <c r="AJ114" s="1297"/>
      <c r="AK114" s="1297"/>
      <c r="AL114" s="1297"/>
      <c r="AM114" s="1297"/>
      <c r="AN114" s="1297"/>
      <c r="AO114" s="1297"/>
      <c r="AP114" s="1297"/>
      <c r="AQ114" s="1297"/>
      <c r="AR114" s="1297"/>
      <c r="AS114" s="1297"/>
      <c r="AT114" s="1297"/>
      <c r="AU114" s="1297"/>
      <c r="AV114" s="1297"/>
      <c r="AW114" s="1297"/>
      <c r="AX114" s="1297"/>
      <c r="AY114" s="1297"/>
      <c r="AZ114" s="1297"/>
      <c r="BA114" s="1297"/>
      <c r="BB114" s="1297"/>
      <c r="BC114" s="1297"/>
      <c r="BD114" s="1297"/>
      <c r="BE114" s="1297"/>
      <c r="BF114" s="1297"/>
      <c r="BG114" s="1297"/>
      <c r="BH114" s="1297"/>
      <c r="BI114" s="1297"/>
      <c r="BJ114" s="1297"/>
      <c r="BK114" s="1297"/>
      <c r="BL114" s="1297"/>
      <c r="BM114" s="1297"/>
      <c r="BN114" s="1297"/>
      <c r="BO114" s="1297"/>
      <c r="BP114" s="1297"/>
      <c r="BQ114" s="1297"/>
      <c r="BR114" s="1297"/>
      <c r="BS114" s="1297"/>
      <c r="BT114" s="1297"/>
      <c r="BU114" s="1297"/>
      <c r="BV114" s="1297"/>
      <c r="BW114" s="1297"/>
      <c r="BX114" s="1287"/>
      <c r="BY114" s="1287"/>
      <c r="BZ114" s="1287"/>
      <c r="CA114" s="1287"/>
      <c r="CB114" s="1287"/>
      <c r="CC114" s="1287"/>
      <c r="CD114" s="1287"/>
      <c r="CE114" s="1287"/>
      <c r="CF114" s="1287"/>
      <c r="CG114" s="1298"/>
      <c r="CH114" s="1302"/>
      <c r="CI114" s="1292"/>
      <c r="CJ114" s="1292"/>
      <c r="CK114" s="1303"/>
      <c r="CL114" s="522"/>
      <c r="CM114" s="522"/>
      <c r="CN114" s="522"/>
      <c r="CO114" s="522"/>
      <c r="CP114" s="522"/>
      <c r="CQ114" s="522"/>
      <c r="CR114" s="522"/>
      <c r="CS114" s="522"/>
      <c r="CT114" s="522"/>
      <c r="CU114" s="522"/>
      <c r="CV114" s="522"/>
      <c r="CW114" s="522"/>
      <c r="CX114" s="522"/>
      <c r="CY114" s="518"/>
    </row>
    <row r="115" spans="1:106" ht="5.25" customHeight="1" thickBot="1" x14ac:dyDescent="0.2">
      <c r="A115" s="516"/>
      <c r="B115" s="517"/>
      <c r="C115" s="517"/>
      <c r="D115" s="517"/>
      <c r="E115" s="517"/>
      <c r="F115" s="517"/>
      <c r="G115" s="1297"/>
      <c r="H115" s="1297"/>
      <c r="I115" s="1297"/>
      <c r="J115" s="1297"/>
      <c r="K115" s="1297"/>
      <c r="L115" s="1297"/>
      <c r="M115" s="1297"/>
      <c r="N115" s="1297"/>
      <c r="O115" s="1297"/>
      <c r="P115" s="1297"/>
      <c r="Q115" s="1297"/>
      <c r="R115" s="1297"/>
      <c r="S115" s="1297"/>
      <c r="T115" s="1297"/>
      <c r="U115" s="1297"/>
      <c r="V115" s="1297"/>
      <c r="W115" s="1297"/>
      <c r="X115" s="1297"/>
      <c r="Y115" s="1297"/>
      <c r="Z115" s="1297"/>
      <c r="AA115" s="1297"/>
      <c r="AB115" s="1297"/>
      <c r="AC115" s="1297"/>
      <c r="AD115" s="1297"/>
      <c r="AE115" s="1297"/>
      <c r="AF115" s="1297"/>
      <c r="AG115" s="1297"/>
      <c r="AH115" s="1297"/>
      <c r="AI115" s="1297"/>
      <c r="AJ115" s="1297"/>
      <c r="AK115" s="1297"/>
      <c r="AL115" s="1297"/>
      <c r="AM115" s="1297"/>
      <c r="AN115" s="1297"/>
      <c r="AO115" s="1297"/>
      <c r="AP115" s="1297"/>
      <c r="AQ115" s="1297"/>
      <c r="AR115" s="1297"/>
      <c r="AS115" s="1297"/>
      <c r="AT115" s="1297"/>
      <c r="AU115" s="1297"/>
      <c r="AV115" s="1297"/>
      <c r="AW115" s="1297"/>
      <c r="AX115" s="1297"/>
      <c r="AY115" s="1297"/>
      <c r="AZ115" s="1297"/>
      <c r="BA115" s="1297"/>
      <c r="BB115" s="1297"/>
      <c r="BC115" s="1297"/>
      <c r="BD115" s="1297"/>
      <c r="BE115" s="1297"/>
      <c r="BF115" s="1297"/>
      <c r="BG115" s="1297"/>
      <c r="BH115" s="1297"/>
      <c r="BI115" s="1297"/>
      <c r="BJ115" s="1297"/>
      <c r="BK115" s="1297"/>
      <c r="BL115" s="1297"/>
      <c r="BM115" s="1297"/>
      <c r="BN115" s="1297"/>
      <c r="BO115" s="1297"/>
      <c r="BP115" s="1297"/>
      <c r="BQ115" s="1297"/>
      <c r="BR115" s="1297"/>
      <c r="BS115" s="1297"/>
      <c r="BT115" s="1297"/>
      <c r="BU115" s="1297"/>
      <c r="BV115" s="1297"/>
      <c r="BW115" s="1297"/>
      <c r="BX115" s="1287"/>
      <c r="BY115" s="1287"/>
      <c r="BZ115" s="1287"/>
      <c r="CA115" s="1287"/>
      <c r="CB115" s="1287"/>
      <c r="CC115" s="1287"/>
      <c r="CD115" s="1287"/>
      <c r="CE115" s="1287"/>
      <c r="CF115" s="1287"/>
      <c r="CG115" s="1298"/>
      <c r="CH115" s="1304"/>
      <c r="CI115" s="1305"/>
      <c r="CJ115" s="1305"/>
      <c r="CK115" s="1306"/>
      <c r="CL115" s="522"/>
      <c r="CM115" s="522"/>
      <c r="CN115" s="522"/>
      <c r="CO115" s="522"/>
      <c r="CP115" s="522"/>
      <c r="CQ115" s="522"/>
      <c r="CR115" s="522"/>
      <c r="CS115" s="522"/>
      <c r="CT115" s="522"/>
      <c r="CU115" s="522"/>
      <c r="CV115" s="522"/>
      <c r="CW115" s="522"/>
      <c r="CX115" s="522"/>
      <c r="CY115" s="518"/>
    </row>
    <row r="116" spans="1:106" ht="5.25" customHeight="1" thickBot="1" x14ac:dyDescent="0.2">
      <c r="A116" s="516"/>
      <c r="B116" s="517"/>
      <c r="C116" s="517"/>
      <c r="D116" s="517"/>
      <c r="E116" s="517"/>
      <c r="F116" s="517"/>
      <c r="G116" s="517"/>
      <c r="H116" s="517"/>
      <c r="I116" s="517"/>
      <c r="J116" s="500"/>
      <c r="K116" s="500"/>
      <c r="L116" s="500"/>
      <c r="M116" s="500"/>
      <c r="N116" s="500"/>
      <c r="O116" s="500"/>
      <c r="P116" s="500"/>
      <c r="Q116" s="500"/>
      <c r="R116" s="500"/>
      <c r="S116" s="500"/>
      <c r="T116" s="500"/>
      <c r="U116" s="500"/>
      <c r="V116" s="500"/>
      <c r="W116" s="500"/>
      <c r="X116" s="500"/>
      <c r="Y116" s="500"/>
      <c r="Z116" s="500"/>
      <c r="AA116" s="500"/>
      <c r="AB116" s="500"/>
      <c r="AC116" s="500"/>
      <c r="AD116" s="500"/>
      <c r="AE116" s="500"/>
      <c r="AF116" s="500"/>
      <c r="AG116" s="500"/>
      <c r="AH116" s="500"/>
      <c r="AI116" s="500"/>
      <c r="AJ116" s="500"/>
      <c r="AK116" s="500"/>
      <c r="AL116" s="500"/>
      <c r="AM116" s="500"/>
      <c r="AN116" s="500"/>
      <c r="AO116" s="500"/>
      <c r="AP116" s="500"/>
      <c r="AQ116" s="500"/>
      <c r="AR116" s="500"/>
      <c r="AS116" s="500"/>
      <c r="AT116" s="500"/>
      <c r="AU116" s="500"/>
      <c r="AV116" s="500"/>
      <c r="AW116" s="500"/>
      <c r="AX116" s="500"/>
      <c r="AY116" s="500"/>
      <c r="AZ116" s="500"/>
      <c r="BA116" s="500"/>
      <c r="BB116" s="500"/>
      <c r="BC116" s="500"/>
      <c r="BD116" s="500"/>
      <c r="BE116" s="500"/>
      <c r="BF116" s="500"/>
      <c r="BG116" s="500"/>
      <c r="BH116" s="500"/>
      <c r="BI116" s="500"/>
      <c r="BJ116" s="500"/>
      <c r="BK116" s="500"/>
      <c r="BL116" s="517"/>
      <c r="BM116" s="517"/>
      <c r="BN116" s="517"/>
      <c r="BO116" s="517"/>
      <c r="BP116" s="517"/>
      <c r="BQ116" s="520"/>
      <c r="BR116" s="520"/>
      <c r="BS116" s="520"/>
      <c r="BT116" s="520"/>
      <c r="BU116" s="517"/>
      <c r="BV116" s="517"/>
      <c r="BW116" s="517"/>
      <c r="BX116" s="520"/>
      <c r="BY116" s="520"/>
      <c r="BZ116" s="520"/>
      <c r="CA116" s="520"/>
      <c r="CB116" s="520"/>
      <c r="CC116" s="520"/>
      <c r="CD116" s="520"/>
      <c r="CE116" s="520"/>
      <c r="CF116" s="520"/>
      <c r="CG116" s="520"/>
      <c r="CH116" s="520"/>
      <c r="CI116" s="517"/>
      <c r="CJ116" s="517"/>
      <c r="CK116" s="517"/>
      <c r="CL116" s="520"/>
      <c r="CM116" s="520"/>
      <c r="CN116" s="520"/>
      <c r="CO116" s="520"/>
      <c r="CP116" s="520"/>
      <c r="CQ116" s="520"/>
      <c r="CR116" s="520"/>
      <c r="CS116" s="520"/>
      <c r="CT116" s="520"/>
      <c r="CU116" s="520"/>
      <c r="CV116" s="517"/>
      <c r="CW116" s="517"/>
      <c r="CX116" s="517"/>
      <c r="CY116" s="518"/>
    </row>
    <row r="117" spans="1:106" ht="5.25" customHeight="1" x14ac:dyDescent="0.15">
      <c r="A117" s="516"/>
      <c r="B117" s="517"/>
      <c r="C117" s="517"/>
      <c r="D117" s="517"/>
      <c r="E117" s="517"/>
      <c r="F117" s="517"/>
      <c r="G117" s="1297" t="s">
        <v>718</v>
      </c>
      <c r="H117" s="1297"/>
      <c r="I117" s="1297"/>
      <c r="J117" s="1297"/>
      <c r="K117" s="1297"/>
      <c r="L117" s="1297"/>
      <c r="M117" s="1297"/>
      <c r="N117" s="1297"/>
      <c r="O117" s="1297"/>
      <c r="P117" s="1297"/>
      <c r="Q117" s="1297"/>
      <c r="R117" s="1297"/>
      <c r="S117" s="1297"/>
      <c r="T117" s="1297"/>
      <c r="U117" s="1297"/>
      <c r="V117" s="1297"/>
      <c r="W117" s="1297"/>
      <c r="X117" s="1297"/>
      <c r="Y117" s="1297"/>
      <c r="Z117" s="1297"/>
      <c r="AA117" s="1297"/>
      <c r="AB117" s="1297"/>
      <c r="AC117" s="1297"/>
      <c r="AD117" s="1297"/>
      <c r="AE117" s="1297"/>
      <c r="AF117" s="1297"/>
      <c r="AG117" s="1297"/>
      <c r="AH117" s="1297"/>
      <c r="AI117" s="1297"/>
      <c r="AJ117" s="1297"/>
      <c r="AK117" s="1297"/>
      <c r="AL117" s="1297"/>
      <c r="AM117" s="1297"/>
      <c r="AN117" s="1297"/>
      <c r="AO117" s="1297"/>
      <c r="AP117" s="1297"/>
      <c r="AQ117" s="1297"/>
      <c r="AR117" s="1297"/>
      <c r="AS117" s="1297"/>
      <c r="AT117" s="1297"/>
      <c r="AU117" s="1297"/>
      <c r="AV117" s="1297"/>
      <c r="AW117" s="1297"/>
      <c r="AX117" s="1297"/>
      <c r="AY117" s="1297"/>
      <c r="AZ117" s="1297"/>
      <c r="BA117" s="1297"/>
      <c r="BB117" s="1297"/>
      <c r="BC117" s="1297"/>
      <c r="BD117" s="1297"/>
      <c r="BE117" s="1297"/>
      <c r="BF117" s="1297"/>
      <c r="BG117" s="1297"/>
      <c r="BH117" s="1297"/>
      <c r="BI117" s="1297"/>
      <c r="BJ117" s="1297"/>
      <c r="BK117" s="1297"/>
      <c r="BL117" s="1297"/>
      <c r="BM117" s="1297"/>
      <c r="BN117" s="1297"/>
      <c r="BO117" s="1297"/>
      <c r="BP117" s="1297"/>
      <c r="BQ117" s="1297"/>
      <c r="BR117" s="1297"/>
      <c r="BS117" s="1297"/>
      <c r="BT117" s="1297"/>
      <c r="BU117" s="1297"/>
      <c r="BV117" s="1297"/>
      <c r="BW117" s="1297"/>
      <c r="BX117" s="1287" t="s">
        <v>715</v>
      </c>
      <c r="BY117" s="1287"/>
      <c r="BZ117" s="1287"/>
      <c r="CA117" s="1287"/>
      <c r="CB117" s="1287"/>
      <c r="CC117" s="1287"/>
      <c r="CD117" s="1287"/>
      <c r="CE117" s="1287"/>
      <c r="CF117" s="1287"/>
      <c r="CG117" s="1298"/>
      <c r="CH117" s="1299"/>
      <c r="CI117" s="1300"/>
      <c r="CJ117" s="1300"/>
      <c r="CK117" s="1301"/>
      <c r="CL117" s="522"/>
      <c r="CM117" s="522"/>
      <c r="CN117" s="522"/>
      <c r="CO117" s="522"/>
      <c r="CP117" s="522"/>
      <c r="CQ117" s="522"/>
      <c r="CR117" s="522"/>
      <c r="CS117" s="522"/>
      <c r="CT117" s="522"/>
      <c r="CU117" s="522"/>
      <c r="CV117" s="522"/>
      <c r="CW117" s="522"/>
      <c r="CX117" s="522"/>
      <c r="CY117" s="518"/>
    </row>
    <row r="118" spans="1:106" ht="5.25" customHeight="1" x14ac:dyDescent="0.15">
      <c r="A118" s="516"/>
      <c r="B118" s="517"/>
      <c r="C118" s="517"/>
      <c r="D118" s="517"/>
      <c r="E118" s="517"/>
      <c r="F118" s="517"/>
      <c r="G118" s="1297"/>
      <c r="H118" s="1297"/>
      <c r="I118" s="1297"/>
      <c r="J118" s="1297"/>
      <c r="K118" s="1297"/>
      <c r="L118" s="1297"/>
      <c r="M118" s="1297"/>
      <c r="N118" s="1297"/>
      <c r="O118" s="1297"/>
      <c r="P118" s="1297"/>
      <c r="Q118" s="1297"/>
      <c r="R118" s="1297"/>
      <c r="S118" s="1297"/>
      <c r="T118" s="1297"/>
      <c r="U118" s="1297"/>
      <c r="V118" s="1297"/>
      <c r="W118" s="1297"/>
      <c r="X118" s="1297"/>
      <c r="Y118" s="1297"/>
      <c r="Z118" s="1297"/>
      <c r="AA118" s="1297"/>
      <c r="AB118" s="1297"/>
      <c r="AC118" s="1297"/>
      <c r="AD118" s="1297"/>
      <c r="AE118" s="1297"/>
      <c r="AF118" s="1297"/>
      <c r="AG118" s="1297"/>
      <c r="AH118" s="1297"/>
      <c r="AI118" s="1297"/>
      <c r="AJ118" s="1297"/>
      <c r="AK118" s="1297"/>
      <c r="AL118" s="1297"/>
      <c r="AM118" s="1297"/>
      <c r="AN118" s="1297"/>
      <c r="AO118" s="1297"/>
      <c r="AP118" s="1297"/>
      <c r="AQ118" s="1297"/>
      <c r="AR118" s="1297"/>
      <c r="AS118" s="1297"/>
      <c r="AT118" s="1297"/>
      <c r="AU118" s="1297"/>
      <c r="AV118" s="1297"/>
      <c r="AW118" s="1297"/>
      <c r="AX118" s="1297"/>
      <c r="AY118" s="1297"/>
      <c r="AZ118" s="1297"/>
      <c r="BA118" s="1297"/>
      <c r="BB118" s="1297"/>
      <c r="BC118" s="1297"/>
      <c r="BD118" s="1297"/>
      <c r="BE118" s="1297"/>
      <c r="BF118" s="1297"/>
      <c r="BG118" s="1297"/>
      <c r="BH118" s="1297"/>
      <c r="BI118" s="1297"/>
      <c r="BJ118" s="1297"/>
      <c r="BK118" s="1297"/>
      <c r="BL118" s="1297"/>
      <c r="BM118" s="1297"/>
      <c r="BN118" s="1297"/>
      <c r="BO118" s="1297"/>
      <c r="BP118" s="1297"/>
      <c r="BQ118" s="1297"/>
      <c r="BR118" s="1297"/>
      <c r="BS118" s="1297"/>
      <c r="BT118" s="1297"/>
      <c r="BU118" s="1297"/>
      <c r="BV118" s="1297"/>
      <c r="BW118" s="1297"/>
      <c r="BX118" s="1287"/>
      <c r="BY118" s="1287"/>
      <c r="BZ118" s="1287"/>
      <c r="CA118" s="1287"/>
      <c r="CB118" s="1287"/>
      <c r="CC118" s="1287"/>
      <c r="CD118" s="1287"/>
      <c r="CE118" s="1287"/>
      <c r="CF118" s="1287"/>
      <c r="CG118" s="1298"/>
      <c r="CH118" s="1302"/>
      <c r="CI118" s="1292"/>
      <c r="CJ118" s="1292"/>
      <c r="CK118" s="1303"/>
      <c r="CL118" s="522"/>
      <c r="CM118" s="522"/>
      <c r="CN118" s="522"/>
      <c r="CO118" s="522"/>
      <c r="CP118" s="522"/>
      <c r="CQ118" s="522"/>
      <c r="CR118" s="522"/>
      <c r="CS118" s="522"/>
      <c r="CT118" s="522"/>
      <c r="CU118" s="522"/>
      <c r="CV118" s="522"/>
      <c r="CW118" s="522"/>
      <c r="CX118" s="522"/>
      <c r="CY118" s="518"/>
    </row>
    <row r="119" spans="1:106" ht="5.25" customHeight="1" thickBot="1" x14ac:dyDescent="0.2">
      <c r="A119" s="516"/>
      <c r="B119" s="517"/>
      <c r="C119" s="517"/>
      <c r="D119" s="517"/>
      <c r="E119" s="517"/>
      <c r="F119" s="517"/>
      <c r="G119" s="1297"/>
      <c r="H119" s="1297"/>
      <c r="I119" s="1297"/>
      <c r="J119" s="1297"/>
      <c r="K119" s="1297"/>
      <c r="L119" s="1297"/>
      <c r="M119" s="1297"/>
      <c r="N119" s="1297"/>
      <c r="O119" s="1297"/>
      <c r="P119" s="1297"/>
      <c r="Q119" s="1297"/>
      <c r="R119" s="1297"/>
      <c r="S119" s="1297"/>
      <c r="T119" s="1297"/>
      <c r="U119" s="1297"/>
      <c r="V119" s="1297"/>
      <c r="W119" s="1297"/>
      <c r="X119" s="1297"/>
      <c r="Y119" s="1297"/>
      <c r="Z119" s="1297"/>
      <c r="AA119" s="1297"/>
      <c r="AB119" s="1297"/>
      <c r="AC119" s="1297"/>
      <c r="AD119" s="1297"/>
      <c r="AE119" s="1297"/>
      <c r="AF119" s="1297"/>
      <c r="AG119" s="1297"/>
      <c r="AH119" s="1297"/>
      <c r="AI119" s="1297"/>
      <c r="AJ119" s="1297"/>
      <c r="AK119" s="1297"/>
      <c r="AL119" s="1297"/>
      <c r="AM119" s="1297"/>
      <c r="AN119" s="1297"/>
      <c r="AO119" s="1297"/>
      <c r="AP119" s="1297"/>
      <c r="AQ119" s="1297"/>
      <c r="AR119" s="1297"/>
      <c r="AS119" s="1297"/>
      <c r="AT119" s="1297"/>
      <c r="AU119" s="1297"/>
      <c r="AV119" s="1297"/>
      <c r="AW119" s="1297"/>
      <c r="AX119" s="1297"/>
      <c r="AY119" s="1297"/>
      <c r="AZ119" s="1297"/>
      <c r="BA119" s="1297"/>
      <c r="BB119" s="1297"/>
      <c r="BC119" s="1297"/>
      <c r="BD119" s="1297"/>
      <c r="BE119" s="1297"/>
      <c r="BF119" s="1297"/>
      <c r="BG119" s="1297"/>
      <c r="BH119" s="1297"/>
      <c r="BI119" s="1297"/>
      <c r="BJ119" s="1297"/>
      <c r="BK119" s="1297"/>
      <c r="BL119" s="1297"/>
      <c r="BM119" s="1297"/>
      <c r="BN119" s="1297"/>
      <c r="BO119" s="1297"/>
      <c r="BP119" s="1297"/>
      <c r="BQ119" s="1297"/>
      <c r="BR119" s="1297"/>
      <c r="BS119" s="1297"/>
      <c r="BT119" s="1297"/>
      <c r="BU119" s="1297"/>
      <c r="BV119" s="1297"/>
      <c r="BW119" s="1297"/>
      <c r="BX119" s="1287"/>
      <c r="BY119" s="1287"/>
      <c r="BZ119" s="1287"/>
      <c r="CA119" s="1287"/>
      <c r="CB119" s="1287"/>
      <c r="CC119" s="1287"/>
      <c r="CD119" s="1287"/>
      <c r="CE119" s="1287"/>
      <c r="CF119" s="1287"/>
      <c r="CG119" s="1298"/>
      <c r="CH119" s="1304"/>
      <c r="CI119" s="1305"/>
      <c r="CJ119" s="1305"/>
      <c r="CK119" s="1306"/>
      <c r="CL119" s="522"/>
      <c r="CM119" s="522"/>
      <c r="CN119" s="522"/>
      <c r="CO119" s="522"/>
      <c r="CP119" s="522"/>
      <c r="CQ119" s="522"/>
      <c r="CR119" s="522"/>
      <c r="CS119" s="522"/>
      <c r="CT119" s="522"/>
      <c r="CU119" s="522"/>
      <c r="CV119" s="522"/>
      <c r="CW119" s="522"/>
      <c r="CX119" s="522"/>
      <c r="CY119" s="518"/>
    </row>
    <row r="120" spans="1:106" ht="5.25" customHeight="1" x14ac:dyDescent="0.15">
      <c r="A120" s="516"/>
      <c r="B120" s="517"/>
      <c r="C120" s="517"/>
      <c r="D120" s="517"/>
      <c r="E120" s="517"/>
      <c r="F120" s="517"/>
      <c r="G120" s="500"/>
      <c r="H120" s="500"/>
      <c r="I120" s="500"/>
      <c r="J120" s="500"/>
      <c r="K120" s="500"/>
      <c r="L120" s="500"/>
      <c r="M120" s="500"/>
      <c r="N120" s="500"/>
      <c r="O120" s="500"/>
      <c r="P120" s="500"/>
      <c r="Q120" s="500"/>
      <c r="R120" s="500"/>
      <c r="S120" s="500"/>
      <c r="T120" s="500"/>
      <c r="U120" s="500"/>
      <c r="V120" s="500"/>
      <c r="W120" s="500"/>
      <c r="X120" s="500"/>
      <c r="Y120" s="500"/>
      <c r="Z120" s="500"/>
      <c r="AA120" s="500"/>
      <c r="AB120" s="500"/>
      <c r="AC120" s="500"/>
      <c r="AD120" s="500"/>
      <c r="AE120" s="500"/>
      <c r="AF120" s="500"/>
      <c r="AG120" s="500"/>
      <c r="AH120" s="500"/>
      <c r="AI120" s="500"/>
      <c r="AJ120" s="500"/>
      <c r="AK120" s="500"/>
      <c r="AL120" s="500"/>
      <c r="AM120" s="500"/>
      <c r="AN120" s="500"/>
      <c r="AO120" s="500"/>
      <c r="AP120" s="500"/>
      <c r="AQ120" s="500"/>
      <c r="AR120" s="500"/>
      <c r="AS120" s="500"/>
      <c r="AT120" s="500"/>
      <c r="AU120" s="500"/>
      <c r="AV120" s="500"/>
      <c r="AW120" s="500"/>
      <c r="AX120" s="500"/>
      <c r="AY120" s="500"/>
      <c r="AZ120" s="500"/>
      <c r="BA120" s="500"/>
      <c r="BB120" s="500"/>
      <c r="BC120" s="500"/>
      <c r="BD120" s="500"/>
      <c r="BE120" s="500"/>
      <c r="BF120" s="500"/>
      <c r="BG120" s="500"/>
      <c r="BH120" s="500"/>
      <c r="BI120" s="500"/>
      <c r="BJ120" s="500"/>
      <c r="BK120" s="500"/>
      <c r="BL120" s="500"/>
      <c r="BM120" s="500"/>
      <c r="BN120" s="500"/>
      <c r="BO120" s="500"/>
      <c r="BP120" s="500"/>
      <c r="BQ120" s="500"/>
      <c r="BR120" s="500"/>
      <c r="BS120" s="500"/>
      <c r="BT120" s="500"/>
      <c r="BU120" s="500"/>
      <c r="BV120" s="500"/>
      <c r="BW120" s="500"/>
      <c r="BX120" s="500"/>
      <c r="BY120" s="500"/>
      <c r="BZ120" s="500"/>
      <c r="CA120" s="500"/>
      <c r="CB120" s="501"/>
      <c r="CC120" s="501"/>
      <c r="CD120" s="501"/>
      <c r="CE120" s="501"/>
      <c r="CF120" s="501"/>
      <c r="CG120" s="501"/>
      <c r="CH120" s="501"/>
      <c r="CI120" s="501"/>
      <c r="CJ120" s="501"/>
      <c r="CK120" s="501"/>
      <c r="CL120" s="520"/>
      <c r="CM120" s="520"/>
      <c r="CN120" s="520"/>
      <c r="CO120" s="520"/>
      <c r="CP120" s="522"/>
      <c r="CQ120" s="522"/>
      <c r="CR120" s="522"/>
      <c r="CS120" s="522"/>
      <c r="CT120" s="522"/>
      <c r="CU120" s="522"/>
      <c r="CV120" s="522"/>
      <c r="CW120" s="522"/>
      <c r="CX120" s="522"/>
      <c r="CY120" s="523"/>
      <c r="CZ120" s="524"/>
      <c r="DA120" s="524"/>
      <c r="DB120" s="524"/>
    </row>
    <row r="121" spans="1:106" ht="5.25" customHeight="1" x14ac:dyDescent="0.15">
      <c r="A121" s="516"/>
      <c r="B121" s="517"/>
      <c r="C121" s="517"/>
      <c r="D121" s="517"/>
      <c r="E121" s="517"/>
      <c r="F121" s="517"/>
      <c r="G121" s="517"/>
      <c r="H121" s="517"/>
      <c r="I121" s="517"/>
      <c r="J121" s="517"/>
      <c r="K121" s="517"/>
      <c r="L121" s="517"/>
      <c r="M121" s="517"/>
      <c r="N121" s="517"/>
      <c r="O121" s="517"/>
      <c r="P121" s="517"/>
      <c r="Q121" s="517"/>
      <c r="R121" s="517"/>
      <c r="S121" s="517"/>
      <c r="T121" s="517"/>
      <c r="U121" s="517"/>
      <c r="V121" s="517"/>
      <c r="W121" s="517"/>
      <c r="X121" s="517"/>
      <c r="Y121" s="517"/>
      <c r="Z121" s="517"/>
      <c r="AA121" s="517"/>
      <c r="AB121" s="517"/>
      <c r="AC121" s="517"/>
      <c r="AD121" s="517"/>
      <c r="AE121" s="517"/>
      <c r="AF121" s="517"/>
      <c r="AG121" s="517"/>
      <c r="AH121" s="517"/>
      <c r="AI121" s="517"/>
      <c r="AJ121" s="517"/>
      <c r="AK121" s="517"/>
      <c r="AL121" s="517"/>
      <c r="AM121" s="517"/>
      <c r="AN121" s="517"/>
      <c r="AO121" s="517"/>
      <c r="AP121" s="517"/>
      <c r="AQ121" s="517"/>
      <c r="AR121" s="517"/>
      <c r="AS121" s="517"/>
      <c r="AT121" s="517"/>
      <c r="AU121" s="517"/>
      <c r="AV121" s="517"/>
      <c r="AW121" s="517"/>
      <c r="AX121" s="517"/>
      <c r="AY121" s="517"/>
      <c r="AZ121" s="517"/>
      <c r="BA121" s="517"/>
      <c r="BB121" s="517"/>
      <c r="BC121" s="517"/>
      <c r="BD121" s="517"/>
      <c r="BE121" s="517"/>
      <c r="BF121" s="517"/>
      <c r="BG121" s="517"/>
      <c r="BH121" s="517"/>
      <c r="BI121" s="517"/>
      <c r="BJ121" s="517"/>
      <c r="BK121" s="517"/>
      <c r="BL121" s="517"/>
      <c r="BM121" s="517"/>
      <c r="BN121" s="517"/>
      <c r="BO121" s="517"/>
      <c r="BP121" s="517"/>
      <c r="BQ121" s="517"/>
      <c r="BR121" s="517"/>
      <c r="BS121" s="517"/>
      <c r="BT121" s="517"/>
      <c r="BU121" s="517"/>
      <c r="BV121" s="517"/>
      <c r="BW121" s="517"/>
      <c r="BX121" s="517"/>
      <c r="BY121" s="517"/>
      <c r="BZ121" s="517"/>
      <c r="CA121" s="517"/>
      <c r="CB121" s="517"/>
      <c r="CC121" s="517"/>
      <c r="CD121" s="517"/>
      <c r="CE121" s="517"/>
      <c r="CF121" s="517"/>
      <c r="CG121" s="517"/>
      <c r="CH121" s="517"/>
      <c r="CI121" s="517"/>
      <c r="CJ121" s="517"/>
      <c r="CK121" s="517"/>
      <c r="CL121" s="517"/>
      <c r="CM121" s="517"/>
      <c r="CN121" s="517"/>
      <c r="CO121" s="517"/>
      <c r="CP121" s="517"/>
      <c r="CQ121" s="517"/>
      <c r="CR121" s="517"/>
      <c r="CS121" s="517"/>
      <c r="CT121" s="517"/>
      <c r="CU121" s="517"/>
      <c r="CV121" s="517"/>
      <c r="CW121" s="517"/>
      <c r="CX121" s="517"/>
      <c r="CY121" s="518"/>
    </row>
    <row r="122" spans="1:106" ht="5.25" customHeight="1" x14ac:dyDescent="0.15">
      <c r="A122" s="516"/>
      <c r="B122" s="517"/>
      <c r="C122" s="517"/>
      <c r="D122" s="1274" t="s">
        <v>732</v>
      </c>
      <c r="E122" s="1274"/>
      <c r="F122" s="1274"/>
      <c r="G122" s="1274"/>
      <c r="H122" s="1274"/>
      <c r="I122" s="1274"/>
      <c r="J122" s="1274"/>
      <c r="K122" s="1274"/>
      <c r="L122" s="1274"/>
      <c r="M122" s="1274"/>
      <c r="N122" s="1274"/>
      <c r="O122" s="1274"/>
      <c r="P122" s="1274"/>
      <c r="Q122" s="1274"/>
      <c r="R122" s="1274"/>
      <c r="S122" s="1274"/>
      <c r="T122" s="1274"/>
      <c r="U122" s="1274"/>
      <c r="V122" s="1274"/>
      <c r="W122" s="1274"/>
      <c r="X122" s="1274"/>
      <c r="Y122" s="1274"/>
      <c r="Z122" s="1274"/>
      <c r="AA122" s="1274"/>
      <c r="AB122" s="1274"/>
      <c r="AC122" s="1274"/>
      <c r="AD122" s="1274"/>
      <c r="AE122" s="1274"/>
      <c r="AF122" s="1274"/>
      <c r="AG122" s="1274"/>
      <c r="AH122" s="1274"/>
      <c r="AI122" s="1274"/>
      <c r="AJ122" s="1274"/>
      <c r="AK122" s="1274"/>
      <c r="AL122" s="1274"/>
      <c r="AM122" s="1274"/>
      <c r="AN122" s="1274"/>
      <c r="AO122" s="1274"/>
      <c r="AP122" s="1274"/>
      <c r="AQ122" s="1274"/>
      <c r="AR122" s="1274"/>
      <c r="AS122" s="1274"/>
      <c r="AT122" s="1274"/>
      <c r="AU122" s="1274"/>
      <c r="AV122" s="1274"/>
      <c r="AW122" s="1274"/>
      <c r="AX122" s="1274"/>
      <c r="AY122" s="1274"/>
      <c r="AZ122" s="1274"/>
      <c r="BA122" s="1274"/>
      <c r="BB122" s="1274"/>
      <c r="BC122" s="1274"/>
      <c r="BD122" s="1274"/>
      <c r="BE122" s="1274"/>
      <c r="BF122" s="1274"/>
      <c r="BG122" s="1274"/>
      <c r="BH122" s="1274"/>
      <c r="BI122" s="1274"/>
      <c r="BJ122" s="1274"/>
      <c r="BK122" s="1274"/>
      <c r="BL122" s="1274"/>
      <c r="BM122" s="1274"/>
      <c r="BN122" s="1274"/>
      <c r="BO122" s="1274"/>
      <c r="BP122" s="1274"/>
      <c r="BQ122" s="1274"/>
      <c r="BR122" s="1274"/>
      <c r="BS122" s="1274"/>
      <c r="BT122" s="1274"/>
      <c r="BU122" s="1274"/>
      <c r="BV122" s="1274"/>
      <c r="BW122" s="1274"/>
      <c r="BX122" s="1274"/>
      <c r="BY122" s="1274"/>
      <c r="BZ122" s="1274"/>
      <c r="CA122" s="1274"/>
      <c r="CB122" s="1274"/>
      <c r="CC122" s="1274"/>
      <c r="CD122" s="1274"/>
      <c r="CE122" s="1274"/>
      <c r="CF122" s="1274"/>
      <c r="CG122" s="1274"/>
      <c r="CH122" s="1274"/>
      <c r="CI122" s="1274"/>
      <c r="CJ122" s="1274"/>
      <c r="CK122" s="1274"/>
      <c r="CL122" s="1274"/>
      <c r="CM122" s="1274"/>
      <c r="CN122" s="1274"/>
      <c r="CO122" s="1274"/>
      <c r="CP122" s="1274"/>
      <c r="CQ122" s="1274"/>
      <c r="CR122" s="1274"/>
      <c r="CS122" s="1274"/>
      <c r="CT122" s="1274"/>
      <c r="CU122" s="1274"/>
      <c r="CV122" s="1274"/>
      <c r="CW122" s="1274"/>
      <c r="CX122" s="1274"/>
      <c r="CY122" s="1275"/>
    </row>
    <row r="123" spans="1:106" ht="5.25" customHeight="1" x14ac:dyDescent="0.15">
      <c r="A123" s="516"/>
      <c r="B123" s="517"/>
      <c r="C123" s="517"/>
      <c r="D123" s="1274"/>
      <c r="E123" s="1274"/>
      <c r="F123" s="1274"/>
      <c r="G123" s="1274"/>
      <c r="H123" s="1274"/>
      <c r="I123" s="1274"/>
      <c r="J123" s="1274"/>
      <c r="K123" s="1274"/>
      <c r="L123" s="1274"/>
      <c r="M123" s="1274"/>
      <c r="N123" s="1274"/>
      <c r="O123" s="1274"/>
      <c r="P123" s="1274"/>
      <c r="Q123" s="1274"/>
      <c r="R123" s="1274"/>
      <c r="S123" s="1274"/>
      <c r="T123" s="1274"/>
      <c r="U123" s="1274"/>
      <c r="V123" s="1274"/>
      <c r="W123" s="1274"/>
      <c r="X123" s="1274"/>
      <c r="Y123" s="1274"/>
      <c r="Z123" s="1274"/>
      <c r="AA123" s="1274"/>
      <c r="AB123" s="1274"/>
      <c r="AC123" s="1274"/>
      <c r="AD123" s="1274"/>
      <c r="AE123" s="1274"/>
      <c r="AF123" s="1274"/>
      <c r="AG123" s="1274"/>
      <c r="AH123" s="1274"/>
      <c r="AI123" s="1274"/>
      <c r="AJ123" s="1274"/>
      <c r="AK123" s="1274"/>
      <c r="AL123" s="1274"/>
      <c r="AM123" s="1274"/>
      <c r="AN123" s="1274"/>
      <c r="AO123" s="1274"/>
      <c r="AP123" s="1274"/>
      <c r="AQ123" s="1274"/>
      <c r="AR123" s="1274"/>
      <c r="AS123" s="1274"/>
      <c r="AT123" s="1274"/>
      <c r="AU123" s="1274"/>
      <c r="AV123" s="1274"/>
      <c r="AW123" s="1274"/>
      <c r="AX123" s="1274"/>
      <c r="AY123" s="1274"/>
      <c r="AZ123" s="1274"/>
      <c r="BA123" s="1274"/>
      <c r="BB123" s="1274"/>
      <c r="BC123" s="1274"/>
      <c r="BD123" s="1274"/>
      <c r="BE123" s="1274"/>
      <c r="BF123" s="1274"/>
      <c r="BG123" s="1274"/>
      <c r="BH123" s="1274"/>
      <c r="BI123" s="1274"/>
      <c r="BJ123" s="1274"/>
      <c r="BK123" s="1274"/>
      <c r="BL123" s="1274"/>
      <c r="BM123" s="1274"/>
      <c r="BN123" s="1274"/>
      <c r="BO123" s="1274"/>
      <c r="BP123" s="1274"/>
      <c r="BQ123" s="1274"/>
      <c r="BR123" s="1274"/>
      <c r="BS123" s="1274"/>
      <c r="BT123" s="1274"/>
      <c r="BU123" s="1274"/>
      <c r="BV123" s="1274"/>
      <c r="BW123" s="1274"/>
      <c r="BX123" s="1274"/>
      <c r="BY123" s="1274"/>
      <c r="BZ123" s="1274"/>
      <c r="CA123" s="1274"/>
      <c r="CB123" s="1274"/>
      <c r="CC123" s="1274"/>
      <c r="CD123" s="1274"/>
      <c r="CE123" s="1274"/>
      <c r="CF123" s="1274"/>
      <c r="CG123" s="1274"/>
      <c r="CH123" s="1274"/>
      <c r="CI123" s="1274"/>
      <c r="CJ123" s="1274"/>
      <c r="CK123" s="1274"/>
      <c r="CL123" s="1274"/>
      <c r="CM123" s="1274"/>
      <c r="CN123" s="1274"/>
      <c r="CO123" s="1274"/>
      <c r="CP123" s="1274"/>
      <c r="CQ123" s="1274"/>
      <c r="CR123" s="1274"/>
      <c r="CS123" s="1274"/>
      <c r="CT123" s="1274"/>
      <c r="CU123" s="1274"/>
      <c r="CV123" s="1274"/>
      <c r="CW123" s="1274"/>
      <c r="CX123" s="1274"/>
      <c r="CY123" s="1275"/>
    </row>
    <row r="124" spans="1:106" ht="5.25" customHeight="1" x14ac:dyDescent="0.15">
      <c r="A124" s="516"/>
      <c r="B124" s="517"/>
      <c r="C124" s="517"/>
      <c r="D124" s="1274"/>
      <c r="E124" s="1274"/>
      <c r="F124" s="1274"/>
      <c r="G124" s="1274"/>
      <c r="H124" s="1274"/>
      <c r="I124" s="1274"/>
      <c r="J124" s="1274"/>
      <c r="K124" s="1274"/>
      <c r="L124" s="1274"/>
      <c r="M124" s="1274"/>
      <c r="N124" s="1274"/>
      <c r="O124" s="1274"/>
      <c r="P124" s="1274"/>
      <c r="Q124" s="1274"/>
      <c r="R124" s="1274"/>
      <c r="S124" s="1274"/>
      <c r="T124" s="1274"/>
      <c r="U124" s="1274"/>
      <c r="V124" s="1274"/>
      <c r="W124" s="1274"/>
      <c r="X124" s="1274"/>
      <c r="Y124" s="1274"/>
      <c r="Z124" s="1274"/>
      <c r="AA124" s="1274"/>
      <c r="AB124" s="1274"/>
      <c r="AC124" s="1274"/>
      <c r="AD124" s="1274"/>
      <c r="AE124" s="1274"/>
      <c r="AF124" s="1274"/>
      <c r="AG124" s="1274"/>
      <c r="AH124" s="1274"/>
      <c r="AI124" s="1274"/>
      <c r="AJ124" s="1274"/>
      <c r="AK124" s="1274"/>
      <c r="AL124" s="1274"/>
      <c r="AM124" s="1274"/>
      <c r="AN124" s="1274"/>
      <c r="AO124" s="1274"/>
      <c r="AP124" s="1274"/>
      <c r="AQ124" s="1274"/>
      <c r="AR124" s="1274"/>
      <c r="AS124" s="1274"/>
      <c r="AT124" s="1274"/>
      <c r="AU124" s="1274"/>
      <c r="AV124" s="1274"/>
      <c r="AW124" s="1274"/>
      <c r="AX124" s="1274"/>
      <c r="AY124" s="1274"/>
      <c r="AZ124" s="1274"/>
      <c r="BA124" s="1274"/>
      <c r="BB124" s="1274"/>
      <c r="BC124" s="1274"/>
      <c r="BD124" s="1274"/>
      <c r="BE124" s="1274"/>
      <c r="BF124" s="1274"/>
      <c r="BG124" s="1274"/>
      <c r="BH124" s="1274"/>
      <c r="BI124" s="1274"/>
      <c r="BJ124" s="1274"/>
      <c r="BK124" s="1274"/>
      <c r="BL124" s="1274"/>
      <c r="BM124" s="1274"/>
      <c r="BN124" s="1274"/>
      <c r="BO124" s="1274"/>
      <c r="BP124" s="1274"/>
      <c r="BQ124" s="1274"/>
      <c r="BR124" s="1274"/>
      <c r="BS124" s="1274"/>
      <c r="BT124" s="1274"/>
      <c r="BU124" s="1274"/>
      <c r="BV124" s="1274"/>
      <c r="BW124" s="1274"/>
      <c r="BX124" s="1274"/>
      <c r="BY124" s="1274"/>
      <c r="BZ124" s="1274"/>
      <c r="CA124" s="1274"/>
      <c r="CB124" s="1274"/>
      <c r="CC124" s="1274"/>
      <c r="CD124" s="1274"/>
      <c r="CE124" s="1274"/>
      <c r="CF124" s="1274"/>
      <c r="CG124" s="1274"/>
      <c r="CH124" s="1274"/>
      <c r="CI124" s="1274"/>
      <c r="CJ124" s="1274"/>
      <c r="CK124" s="1274"/>
      <c r="CL124" s="1274"/>
      <c r="CM124" s="1274"/>
      <c r="CN124" s="1274"/>
      <c r="CO124" s="1274"/>
      <c r="CP124" s="1274"/>
      <c r="CQ124" s="1274"/>
      <c r="CR124" s="1274"/>
      <c r="CS124" s="1274"/>
      <c r="CT124" s="1274"/>
      <c r="CU124" s="1274"/>
      <c r="CV124" s="1274"/>
      <c r="CW124" s="1274"/>
      <c r="CX124" s="1274"/>
      <c r="CY124" s="1275"/>
    </row>
    <row r="125" spans="1:106" ht="5.25" customHeight="1" x14ac:dyDescent="0.15">
      <c r="A125" s="516"/>
      <c r="B125" s="517"/>
      <c r="C125" s="517"/>
      <c r="D125" s="507"/>
      <c r="E125" s="507"/>
      <c r="F125" s="507"/>
      <c r="G125" s="507"/>
      <c r="H125" s="507"/>
      <c r="I125" s="507"/>
      <c r="J125" s="507"/>
      <c r="K125" s="507"/>
      <c r="L125" s="507"/>
      <c r="M125" s="507"/>
      <c r="N125" s="507"/>
      <c r="O125" s="507"/>
      <c r="P125" s="507"/>
      <c r="Q125" s="507"/>
      <c r="R125" s="507"/>
      <c r="S125" s="507"/>
      <c r="T125" s="507"/>
      <c r="U125" s="507"/>
      <c r="V125" s="507"/>
      <c r="W125" s="507"/>
      <c r="X125" s="507"/>
      <c r="Y125" s="507"/>
      <c r="Z125" s="507"/>
      <c r="AA125" s="507"/>
      <c r="AB125" s="507"/>
      <c r="AC125" s="507"/>
      <c r="AD125" s="507"/>
      <c r="AE125" s="507"/>
      <c r="AF125" s="507"/>
      <c r="AG125" s="507"/>
      <c r="AH125" s="507"/>
      <c r="AI125" s="507"/>
      <c r="AJ125" s="507"/>
      <c r="AK125" s="507"/>
      <c r="AL125" s="507"/>
      <c r="AM125" s="507"/>
      <c r="AN125" s="507"/>
      <c r="AO125" s="507"/>
      <c r="AP125" s="507"/>
      <c r="AQ125" s="507"/>
      <c r="AR125" s="507"/>
      <c r="AS125" s="507"/>
      <c r="AT125" s="507"/>
      <c r="AU125" s="507"/>
      <c r="AV125" s="507"/>
      <c r="AW125" s="507"/>
      <c r="AX125" s="507"/>
      <c r="AY125" s="507"/>
      <c r="AZ125" s="507"/>
      <c r="BA125" s="507"/>
      <c r="BB125" s="507"/>
      <c r="BC125" s="507"/>
      <c r="BD125" s="507"/>
      <c r="BE125" s="507"/>
      <c r="BF125" s="507"/>
      <c r="BG125" s="507"/>
      <c r="BH125" s="507"/>
      <c r="BI125" s="507"/>
      <c r="BJ125" s="507"/>
      <c r="BK125" s="507"/>
      <c r="BL125" s="507"/>
      <c r="BM125" s="507"/>
      <c r="BN125" s="507"/>
      <c r="BO125" s="507"/>
      <c r="BP125" s="507"/>
      <c r="BQ125" s="507"/>
      <c r="BR125" s="507"/>
      <c r="BS125" s="507"/>
      <c r="BT125" s="507"/>
      <c r="BU125" s="507"/>
      <c r="BV125" s="507"/>
      <c r="BW125" s="507"/>
      <c r="BX125" s="507"/>
      <c r="BY125" s="507"/>
      <c r="BZ125" s="507"/>
      <c r="CA125" s="507"/>
      <c r="CB125" s="507"/>
      <c r="CC125" s="507"/>
      <c r="CD125" s="507"/>
      <c r="CE125" s="507"/>
      <c r="CF125" s="507"/>
      <c r="CG125" s="507"/>
      <c r="CH125" s="507"/>
      <c r="CI125" s="507"/>
      <c r="CJ125" s="507"/>
      <c r="CK125" s="507"/>
      <c r="CL125" s="507"/>
      <c r="CM125" s="507"/>
      <c r="CN125" s="507"/>
      <c r="CO125" s="507"/>
      <c r="CP125" s="507"/>
      <c r="CQ125" s="507"/>
      <c r="CR125" s="507"/>
      <c r="CS125" s="507"/>
      <c r="CT125" s="507"/>
      <c r="CU125" s="507"/>
      <c r="CV125" s="507"/>
      <c r="CW125" s="507"/>
      <c r="CX125" s="507"/>
      <c r="CY125" s="508"/>
    </row>
    <row r="126" spans="1:106" ht="5.25" customHeight="1" x14ac:dyDescent="0.15">
      <c r="A126" s="516"/>
      <c r="B126" s="517"/>
      <c r="C126" s="517"/>
      <c r="D126" s="517"/>
      <c r="E126" s="517"/>
      <c r="F126" s="1276"/>
      <c r="G126" s="1277"/>
      <c r="H126" s="1277"/>
      <c r="I126" s="1277"/>
      <c r="J126" s="1277"/>
      <c r="K126" s="1277"/>
      <c r="L126" s="1277"/>
      <c r="M126" s="1277"/>
      <c r="N126" s="1277"/>
      <c r="O126" s="1277"/>
      <c r="P126" s="1277"/>
      <c r="Q126" s="1277"/>
      <c r="R126" s="1277"/>
      <c r="S126" s="1277"/>
      <c r="T126" s="1277"/>
      <c r="U126" s="1277"/>
      <c r="V126" s="1277"/>
      <c r="W126" s="1277"/>
      <c r="X126" s="1277"/>
      <c r="Y126" s="1277"/>
      <c r="Z126" s="1277"/>
      <c r="AA126" s="1277"/>
      <c r="AB126" s="1277"/>
      <c r="AC126" s="1277"/>
      <c r="AD126" s="1277"/>
      <c r="AE126" s="1277"/>
      <c r="AF126" s="1277"/>
      <c r="AG126" s="1277"/>
      <c r="AH126" s="1277"/>
      <c r="AI126" s="1277"/>
      <c r="AJ126" s="1277"/>
      <c r="AK126" s="1277"/>
      <c r="AL126" s="1277"/>
      <c r="AM126" s="1277"/>
      <c r="AN126" s="1277"/>
      <c r="AO126" s="1277"/>
      <c r="AP126" s="1277"/>
      <c r="AQ126" s="1277"/>
      <c r="AR126" s="1277"/>
      <c r="AS126" s="1277"/>
      <c r="AT126" s="1277"/>
      <c r="AU126" s="1277"/>
      <c r="AV126" s="1277"/>
      <c r="AW126" s="1277"/>
      <c r="AX126" s="1277"/>
      <c r="AY126" s="1277"/>
      <c r="AZ126" s="1277"/>
      <c r="BA126" s="1277"/>
      <c r="BB126" s="1277"/>
      <c r="BC126" s="1277"/>
      <c r="BD126" s="1277"/>
      <c r="BE126" s="1277"/>
      <c r="BF126" s="1277"/>
      <c r="BG126" s="1277"/>
      <c r="BH126" s="1277"/>
      <c r="BI126" s="1277"/>
      <c r="BJ126" s="1277"/>
      <c r="BK126" s="1277"/>
      <c r="BL126" s="1277"/>
      <c r="BM126" s="1277"/>
      <c r="BN126" s="1277"/>
      <c r="BO126" s="1277"/>
      <c r="BP126" s="1277"/>
      <c r="BQ126" s="1277"/>
      <c r="BR126" s="1277"/>
      <c r="BS126" s="1277"/>
      <c r="BT126" s="1277"/>
      <c r="BU126" s="1277"/>
      <c r="BV126" s="1277"/>
      <c r="BW126" s="1277"/>
      <c r="BX126" s="1277"/>
      <c r="BY126" s="1277"/>
      <c r="BZ126" s="1277"/>
      <c r="CA126" s="1277"/>
      <c r="CB126" s="1277"/>
      <c r="CC126" s="1277"/>
      <c r="CD126" s="1277"/>
      <c r="CE126" s="1277"/>
      <c r="CF126" s="1277"/>
      <c r="CG126" s="1277"/>
      <c r="CH126" s="1277"/>
      <c r="CI126" s="1277"/>
      <c r="CJ126" s="1277"/>
      <c r="CK126" s="1277"/>
      <c r="CL126" s="1277"/>
      <c r="CM126" s="1277"/>
      <c r="CN126" s="1277"/>
      <c r="CO126" s="1277"/>
      <c r="CP126" s="1277"/>
      <c r="CQ126" s="1277"/>
      <c r="CR126" s="1277"/>
      <c r="CS126" s="1278"/>
      <c r="CT126" s="517"/>
      <c r="CU126" s="517"/>
      <c r="CV126" s="517"/>
      <c r="CW126" s="517"/>
      <c r="CX126" s="517"/>
      <c r="CY126" s="518"/>
    </row>
    <row r="127" spans="1:106" ht="5.25" customHeight="1" x14ac:dyDescent="0.15">
      <c r="A127" s="516"/>
      <c r="B127" s="517"/>
      <c r="C127" s="517"/>
      <c r="D127" s="517"/>
      <c r="E127" s="517"/>
      <c r="F127" s="1279"/>
      <c r="G127" s="1280"/>
      <c r="H127" s="1280"/>
      <c r="I127" s="1280"/>
      <c r="J127" s="1280"/>
      <c r="K127" s="1280"/>
      <c r="L127" s="1280"/>
      <c r="M127" s="1280"/>
      <c r="N127" s="1280"/>
      <c r="O127" s="1280"/>
      <c r="P127" s="1280"/>
      <c r="Q127" s="1280"/>
      <c r="R127" s="1280"/>
      <c r="S127" s="1280"/>
      <c r="T127" s="1280"/>
      <c r="U127" s="1280"/>
      <c r="V127" s="1280"/>
      <c r="W127" s="1280"/>
      <c r="X127" s="1280"/>
      <c r="Y127" s="1280"/>
      <c r="Z127" s="1280"/>
      <c r="AA127" s="1280"/>
      <c r="AB127" s="1280"/>
      <c r="AC127" s="1280"/>
      <c r="AD127" s="1280"/>
      <c r="AE127" s="1280"/>
      <c r="AF127" s="1280"/>
      <c r="AG127" s="1280"/>
      <c r="AH127" s="1280"/>
      <c r="AI127" s="1280"/>
      <c r="AJ127" s="1280"/>
      <c r="AK127" s="1280"/>
      <c r="AL127" s="1280"/>
      <c r="AM127" s="1280"/>
      <c r="AN127" s="1280"/>
      <c r="AO127" s="1280"/>
      <c r="AP127" s="1280"/>
      <c r="AQ127" s="1280"/>
      <c r="AR127" s="1280"/>
      <c r="AS127" s="1280"/>
      <c r="AT127" s="1280"/>
      <c r="AU127" s="1280"/>
      <c r="AV127" s="1280"/>
      <c r="AW127" s="1280"/>
      <c r="AX127" s="1280"/>
      <c r="AY127" s="1280"/>
      <c r="AZ127" s="1280"/>
      <c r="BA127" s="1280"/>
      <c r="BB127" s="1280"/>
      <c r="BC127" s="1280"/>
      <c r="BD127" s="1280"/>
      <c r="BE127" s="1280"/>
      <c r="BF127" s="1280"/>
      <c r="BG127" s="1280"/>
      <c r="BH127" s="1280"/>
      <c r="BI127" s="1280"/>
      <c r="BJ127" s="1280"/>
      <c r="BK127" s="1280"/>
      <c r="BL127" s="1280"/>
      <c r="BM127" s="1280"/>
      <c r="BN127" s="1280"/>
      <c r="BO127" s="1280"/>
      <c r="BP127" s="1280"/>
      <c r="BQ127" s="1280"/>
      <c r="BR127" s="1280"/>
      <c r="BS127" s="1280"/>
      <c r="BT127" s="1280"/>
      <c r="BU127" s="1280"/>
      <c r="BV127" s="1280"/>
      <c r="BW127" s="1280"/>
      <c r="BX127" s="1280"/>
      <c r="BY127" s="1280"/>
      <c r="BZ127" s="1280"/>
      <c r="CA127" s="1280"/>
      <c r="CB127" s="1280"/>
      <c r="CC127" s="1280"/>
      <c r="CD127" s="1280"/>
      <c r="CE127" s="1280"/>
      <c r="CF127" s="1280"/>
      <c r="CG127" s="1280"/>
      <c r="CH127" s="1280"/>
      <c r="CI127" s="1280"/>
      <c r="CJ127" s="1280"/>
      <c r="CK127" s="1280"/>
      <c r="CL127" s="1280"/>
      <c r="CM127" s="1280"/>
      <c r="CN127" s="1280"/>
      <c r="CO127" s="1280"/>
      <c r="CP127" s="1280"/>
      <c r="CQ127" s="1280"/>
      <c r="CR127" s="1280"/>
      <c r="CS127" s="1281"/>
      <c r="CT127" s="517"/>
      <c r="CU127" s="517"/>
      <c r="CV127" s="517"/>
      <c r="CW127" s="517"/>
      <c r="CX127" s="517"/>
      <c r="CY127" s="518"/>
    </row>
    <row r="128" spans="1:106" ht="5.25" customHeight="1" x14ac:dyDescent="0.15">
      <c r="A128" s="516"/>
      <c r="B128" s="517"/>
      <c r="C128" s="517"/>
      <c r="D128" s="517"/>
      <c r="E128" s="517"/>
      <c r="F128" s="1279"/>
      <c r="G128" s="1280"/>
      <c r="H128" s="1280"/>
      <c r="I128" s="1280"/>
      <c r="J128" s="1280"/>
      <c r="K128" s="1280"/>
      <c r="L128" s="1280"/>
      <c r="M128" s="1280"/>
      <c r="N128" s="1280"/>
      <c r="O128" s="1280"/>
      <c r="P128" s="1280"/>
      <c r="Q128" s="1280"/>
      <c r="R128" s="1280"/>
      <c r="S128" s="1280"/>
      <c r="T128" s="1280"/>
      <c r="U128" s="1280"/>
      <c r="V128" s="1280"/>
      <c r="W128" s="1280"/>
      <c r="X128" s="1280"/>
      <c r="Y128" s="1280"/>
      <c r="Z128" s="1280"/>
      <c r="AA128" s="1280"/>
      <c r="AB128" s="1280"/>
      <c r="AC128" s="1280"/>
      <c r="AD128" s="1280"/>
      <c r="AE128" s="1280"/>
      <c r="AF128" s="1280"/>
      <c r="AG128" s="1280"/>
      <c r="AH128" s="1280"/>
      <c r="AI128" s="1280"/>
      <c r="AJ128" s="1280"/>
      <c r="AK128" s="1280"/>
      <c r="AL128" s="1280"/>
      <c r="AM128" s="1280"/>
      <c r="AN128" s="1280"/>
      <c r="AO128" s="1280"/>
      <c r="AP128" s="1280"/>
      <c r="AQ128" s="1280"/>
      <c r="AR128" s="1280"/>
      <c r="AS128" s="1280"/>
      <c r="AT128" s="1280"/>
      <c r="AU128" s="1280"/>
      <c r="AV128" s="1280"/>
      <c r="AW128" s="1280"/>
      <c r="AX128" s="1280"/>
      <c r="AY128" s="1280"/>
      <c r="AZ128" s="1280"/>
      <c r="BA128" s="1280"/>
      <c r="BB128" s="1280"/>
      <c r="BC128" s="1280"/>
      <c r="BD128" s="1280"/>
      <c r="BE128" s="1280"/>
      <c r="BF128" s="1280"/>
      <c r="BG128" s="1280"/>
      <c r="BH128" s="1280"/>
      <c r="BI128" s="1280"/>
      <c r="BJ128" s="1280"/>
      <c r="BK128" s="1280"/>
      <c r="BL128" s="1280"/>
      <c r="BM128" s="1280"/>
      <c r="BN128" s="1280"/>
      <c r="BO128" s="1280"/>
      <c r="BP128" s="1280"/>
      <c r="BQ128" s="1280"/>
      <c r="BR128" s="1280"/>
      <c r="BS128" s="1280"/>
      <c r="BT128" s="1280"/>
      <c r="BU128" s="1280"/>
      <c r="BV128" s="1280"/>
      <c r="BW128" s="1280"/>
      <c r="BX128" s="1280"/>
      <c r="BY128" s="1280"/>
      <c r="BZ128" s="1280"/>
      <c r="CA128" s="1280"/>
      <c r="CB128" s="1280"/>
      <c r="CC128" s="1280"/>
      <c r="CD128" s="1280"/>
      <c r="CE128" s="1280"/>
      <c r="CF128" s="1280"/>
      <c r="CG128" s="1280"/>
      <c r="CH128" s="1280"/>
      <c r="CI128" s="1280"/>
      <c r="CJ128" s="1280"/>
      <c r="CK128" s="1280"/>
      <c r="CL128" s="1280"/>
      <c r="CM128" s="1280"/>
      <c r="CN128" s="1280"/>
      <c r="CO128" s="1280"/>
      <c r="CP128" s="1280"/>
      <c r="CQ128" s="1280"/>
      <c r="CR128" s="1280"/>
      <c r="CS128" s="1281"/>
      <c r="CT128" s="517"/>
      <c r="CU128" s="517"/>
      <c r="CV128" s="517"/>
      <c r="CW128" s="517"/>
      <c r="CX128" s="517"/>
      <c r="CY128" s="518"/>
    </row>
    <row r="129" spans="1:127" ht="5.25" customHeight="1" x14ac:dyDescent="0.15">
      <c r="A129" s="516"/>
      <c r="B129" s="517"/>
      <c r="C129" s="517"/>
      <c r="D129" s="517"/>
      <c r="E129" s="517"/>
      <c r="F129" s="1279"/>
      <c r="G129" s="1280"/>
      <c r="H129" s="1280"/>
      <c r="I129" s="1280"/>
      <c r="J129" s="1280"/>
      <c r="K129" s="1280"/>
      <c r="L129" s="1280"/>
      <c r="M129" s="1280"/>
      <c r="N129" s="1280"/>
      <c r="O129" s="1280"/>
      <c r="P129" s="1280"/>
      <c r="Q129" s="1280"/>
      <c r="R129" s="1280"/>
      <c r="S129" s="1280"/>
      <c r="T129" s="1280"/>
      <c r="U129" s="1280"/>
      <c r="V129" s="1280"/>
      <c r="W129" s="1280"/>
      <c r="X129" s="1280"/>
      <c r="Y129" s="1280"/>
      <c r="Z129" s="1280"/>
      <c r="AA129" s="1280"/>
      <c r="AB129" s="1280"/>
      <c r="AC129" s="1280"/>
      <c r="AD129" s="1280"/>
      <c r="AE129" s="1280"/>
      <c r="AF129" s="1280"/>
      <c r="AG129" s="1280"/>
      <c r="AH129" s="1280"/>
      <c r="AI129" s="1280"/>
      <c r="AJ129" s="1280"/>
      <c r="AK129" s="1280"/>
      <c r="AL129" s="1280"/>
      <c r="AM129" s="1280"/>
      <c r="AN129" s="1280"/>
      <c r="AO129" s="1280"/>
      <c r="AP129" s="1280"/>
      <c r="AQ129" s="1280"/>
      <c r="AR129" s="1280"/>
      <c r="AS129" s="1280"/>
      <c r="AT129" s="1280"/>
      <c r="AU129" s="1280"/>
      <c r="AV129" s="1280"/>
      <c r="AW129" s="1280"/>
      <c r="AX129" s="1280"/>
      <c r="AY129" s="1280"/>
      <c r="AZ129" s="1280"/>
      <c r="BA129" s="1280"/>
      <c r="BB129" s="1280"/>
      <c r="BC129" s="1280"/>
      <c r="BD129" s="1280"/>
      <c r="BE129" s="1280"/>
      <c r="BF129" s="1280"/>
      <c r="BG129" s="1280"/>
      <c r="BH129" s="1280"/>
      <c r="BI129" s="1280"/>
      <c r="BJ129" s="1280"/>
      <c r="BK129" s="1280"/>
      <c r="BL129" s="1280"/>
      <c r="BM129" s="1280"/>
      <c r="BN129" s="1280"/>
      <c r="BO129" s="1280"/>
      <c r="BP129" s="1280"/>
      <c r="BQ129" s="1280"/>
      <c r="BR129" s="1280"/>
      <c r="BS129" s="1280"/>
      <c r="BT129" s="1280"/>
      <c r="BU129" s="1280"/>
      <c r="BV129" s="1280"/>
      <c r="BW129" s="1280"/>
      <c r="BX129" s="1280"/>
      <c r="BY129" s="1280"/>
      <c r="BZ129" s="1280"/>
      <c r="CA129" s="1280"/>
      <c r="CB129" s="1280"/>
      <c r="CC129" s="1280"/>
      <c r="CD129" s="1280"/>
      <c r="CE129" s="1280"/>
      <c r="CF129" s="1280"/>
      <c r="CG129" s="1280"/>
      <c r="CH129" s="1280"/>
      <c r="CI129" s="1280"/>
      <c r="CJ129" s="1280"/>
      <c r="CK129" s="1280"/>
      <c r="CL129" s="1280"/>
      <c r="CM129" s="1280"/>
      <c r="CN129" s="1280"/>
      <c r="CO129" s="1280"/>
      <c r="CP129" s="1280"/>
      <c r="CQ129" s="1280"/>
      <c r="CR129" s="1280"/>
      <c r="CS129" s="1281"/>
      <c r="CT129" s="517"/>
      <c r="CU129" s="517"/>
      <c r="CV129" s="517"/>
      <c r="CW129" s="517"/>
      <c r="CX129" s="517"/>
      <c r="CY129" s="518"/>
    </row>
    <row r="130" spans="1:127" ht="5.25" customHeight="1" x14ac:dyDescent="0.15">
      <c r="A130" s="516"/>
      <c r="B130" s="517"/>
      <c r="C130" s="517"/>
      <c r="D130" s="517"/>
      <c r="E130" s="517"/>
      <c r="F130" s="1279"/>
      <c r="G130" s="1280"/>
      <c r="H130" s="1280"/>
      <c r="I130" s="1280"/>
      <c r="J130" s="1280"/>
      <c r="K130" s="1280"/>
      <c r="L130" s="1280"/>
      <c r="M130" s="1280"/>
      <c r="N130" s="1280"/>
      <c r="O130" s="1280"/>
      <c r="P130" s="1280"/>
      <c r="Q130" s="1280"/>
      <c r="R130" s="1280"/>
      <c r="S130" s="1280"/>
      <c r="T130" s="1280"/>
      <c r="U130" s="1280"/>
      <c r="V130" s="1280"/>
      <c r="W130" s="1280"/>
      <c r="X130" s="1280"/>
      <c r="Y130" s="1280"/>
      <c r="Z130" s="1280"/>
      <c r="AA130" s="1280"/>
      <c r="AB130" s="1280"/>
      <c r="AC130" s="1280"/>
      <c r="AD130" s="1280"/>
      <c r="AE130" s="1280"/>
      <c r="AF130" s="1280"/>
      <c r="AG130" s="1280"/>
      <c r="AH130" s="1280"/>
      <c r="AI130" s="1280"/>
      <c r="AJ130" s="1280"/>
      <c r="AK130" s="1280"/>
      <c r="AL130" s="1280"/>
      <c r="AM130" s="1280"/>
      <c r="AN130" s="1280"/>
      <c r="AO130" s="1280"/>
      <c r="AP130" s="1280"/>
      <c r="AQ130" s="1280"/>
      <c r="AR130" s="1280"/>
      <c r="AS130" s="1280"/>
      <c r="AT130" s="1280"/>
      <c r="AU130" s="1280"/>
      <c r="AV130" s="1280"/>
      <c r="AW130" s="1280"/>
      <c r="AX130" s="1280"/>
      <c r="AY130" s="1280"/>
      <c r="AZ130" s="1280"/>
      <c r="BA130" s="1280"/>
      <c r="BB130" s="1280"/>
      <c r="BC130" s="1280"/>
      <c r="BD130" s="1280"/>
      <c r="BE130" s="1280"/>
      <c r="BF130" s="1280"/>
      <c r="BG130" s="1280"/>
      <c r="BH130" s="1280"/>
      <c r="BI130" s="1280"/>
      <c r="BJ130" s="1280"/>
      <c r="BK130" s="1280"/>
      <c r="BL130" s="1280"/>
      <c r="BM130" s="1280"/>
      <c r="BN130" s="1280"/>
      <c r="BO130" s="1280"/>
      <c r="BP130" s="1280"/>
      <c r="BQ130" s="1280"/>
      <c r="BR130" s="1280"/>
      <c r="BS130" s="1280"/>
      <c r="BT130" s="1280"/>
      <c r="BU130" s="1280"/>
      <c r="BV130" s="1280"/>
      <c r="BW130" s="1280"/>
      <c r="BX130" s="1280"/>
      <c r="BY130" s="1280"/>
      <c r="BZ130" s="1280"/>
      <c r="CA130" s="1280"/>
      <c r="CB130" s="1280"/>
      <c r="CC130" s="1280"/>
      <c r="CD130" s="1280"/>
      <c r="CE130" s="1280"/>
      <c r="CF130" s="1280"/>
      <c r="CG130" s="1280"/>
      <c r="CH130" s="1280"/>
      <c r="CI130" s="1280"/>
      <c r="CJ130" s="1280"/>
      <c r="CK130" s="1280"/>
      <c r="CL130" s="1280"/>
      <c r="CM130" s="1280"/>
      <c r="CN130" s="1280"/>
      <c r="CO130" s="1280"/>
      <c r="CP130" s="1280"/>
      <c r="CQ130" s="1280"/>
      <c r="CR130" s="1280"/>
      <c r="CS130" s="1281"/>
      <c r="CT130" s="517"/>
      <c r="CU130" s="517"/>
      <c r="CV130" s="517"/>
      <c r="CW130" s="517"/>
      <c r="CX130" s="517"/>
      <c r="CY130" s="518"/>
    </row>
    <row r="131" spans="1:127" ht="5.25" customHeight="1" x14ac:dyDescent="0.15">
      <c r="A131" s="516"/>
      <c r="B131" s="517"/>
      <c r="C131" s="517"/>
      <c r="D131" s="517"/>
      <c r="E131" s="517"/>
      <c r="F131" s="1279"/>
      <c r="G131" s="1280"/>
      <c r="H131" s="1280"/>
      <c r="I131" s="1280"/>
      <c r="J131" s="1280"/>
      <c r="K131" s="1280"/>
      <c r="L131" s="1280"/>
      <c r="M131" s="1280"/>
      <c r="N131" s="1280"/>
      <c r="O131" s="1280"/>
      <c r="P131" s="1280"/>
      <c r="Q131" s="1280"/>
      <c r="R131" s="1280"/>
      <c r="S131" s="1280"/>
      <c r="T131" s="1280"/>
      <c r="U131" s="1280"/>
      <c r="V131" s="1280"/>
      <c r="W131" s="1280"/>
      <c r="X131" s="1280"/>
      <c r="Y131" s="1280"/>
      <c r="Z131" s="1280"/>
      <c r="AA131" s="1280"/>
      <c r="AB131" s="1280"/>
      <c r="AC131" s="1280"/>
      <c r="AD131" s="1280"/>
      <c r="AE131" s="1280"/>
      <c r="AF131" s="1280"/>
      <c r="AG131" s="1280"/>
      <c r="AH131" s="1280"/>
      <c r="AI131" s="1280"/>
      <c r="AJ131" s="1280"/>
      <c r="AK131" s="1280"/>
      <c r="AL131" s="1280"/>
      <c r="AM131" s="1280"/>
      <c r="AN131" s="1280"/>
      <c r="AO131" s="1280"/>
      <c r="AP131" s="1280"/>
      <c r="AQ131" s="1280"/>
      <c r="AR131" s="1280"/>
      <c r="AS131" s="1280"/>
      <c r="AT131" s="1280"/>
      <c r="AU131" s="1280"/>
      <c r="AV131" s="1280"/>
      <c r="AW131" s="1280"/>
      <c r="AX131" s="1280"/>
      <c r="AY131" s="1280"/>
      <c r="AZ131" s="1280"/>
      <c r="BA131" s="1280"/>
      <c r="BB131" s="1280"/>
      <c r="BC131" s="1280"/>
      <c r="BD131" s="1280"/>
      <c r="BE131" s="1280"/>
      <c r="BF131" s="1280"/>
      <c r="BG131" s="1280"/>
      <c r="BH131" s="1280"/>
      <c r="BI131" s="1280"/>
      <c r="BJ131" s="1280"/>
      <c r="BK131" s="1280"/>
      <c r="BL131" s="1280"/>
      <c r="BM131" s="1280"/>
      <c r="BN131" s="1280"/>
      <c r="BO131" s="1280"/>
      <c r="BP131" s="1280"/>
      <c r="BQ131" s="1280"/>
      <c r="BR131" s="1280"/>
      <c r="BS131" s="1280"/>
      <c r="BT131" s="1280"/>
      <c r="BU131" s="1280"/>
      <c r="BV131" s="1280"/>
      <c r="BW131" s="1280"/>
      <c r="BX131" s="1280"/>
      <c r="BY131" s="1280"/>
      <c r="BZ131" s="1280"/>
      <c r="CA131" s="1280"/>
      <c r="CB131" s="1280"/>
      <c r="CC131" s="1280"/>
      <c r="CD131" s="1280"/>
      <c r="CE131" s="1280"/>
      <c r="CF131" s="1280"/>
      <c r="CG131" s="1280"/>
      <c r="CH131" s="1280"/>
      <c r="CI131" s="1280"/>
      <c r="CJ131" s="1280"/>
      <c r="CK131" s="1280"/>
      <c r="CL131" s="1280"/>
      <c r="CM131" s="1280"/>
      <c r="CN131" s="1280"/>
      <c r="CO131" s="1280"/>
      <c r="CP131" s="1280"/>
      <c r="CQ131" s="1280"/>
      <c r="CR131" s="1280"/>
      <c r="CS131" s="1281"/>
      <c r="CT131" s="517"/>
      <c r="CU131" s="517"/>
      <c r="CV131" s="517"/>
      <c r="CW131" s="517"/>
      <c r="CX131" s="517"/>
      <c r="CY131" s="518"/>
    </row>
    <row r="132" spans="1:127" ht="5.25" customHeight="1" x14ac:dyDescent="0.15">
      <c r="A132" s="516"/>
      <c r="B132" s="517"/>
      <c r="C132" s="517"/>
      <c r="D132" s="517"/>
      <c r="E132" s="517"/>
      <c r="F132" s="1279"/>
      <c r="G132" s="1280"/>
      <c r="H132" s="1280"/>
      <c r="I132" s="1280"/>
      <c r="J132" s="1280"/>
      <c r="K132" s="1280"/>
      <c r="L132" s="1280"/>
      <c r="M132" s="1280"/>
      <c r="N132" s="1280"/>
      <c r="O132" s="1280"/>
      <c r="P132" s="1280"/>
      <c r="Q132" s="1280"/>
      <c r="R132" s="1280"/>
      <c r="S132" s="1280"/>
      <c r="T132" s="1280"/>
      <c r="U132" s="1280"/>
      <c r="V132" s="1280"/>
      <c r="W132" s="1280"/>
      <c r="X132" s="1280"/>
      <c r="Y132" s="1280"/>
      <c r="Z132" s="1280"/>
      <c r="AA132" s="1280"/>
      <c r="AB132" s="1280"/>
      <c r="AC132" s="1280"/>
      <c r="AD132" s="1280"/>
      <c r="AE132" s="1280"/>
      <c r="AF132" s="1280"/>
      <c r="AG132" s="1280"/>
      <c r="AH132" s="1280"/>
      <c r="AI132" s="1280"/>
      <c r="AJ132" s="1280"/>
      <c r="AK132" s="1280"/>
      <c r="AL132" s="1280"/>
      <c r="AM132" s="1280"/>
      <c r="AN132" s="1280"/>
      <c r="AO132" s="1280"/>
      <c r="AP132" s="1280"/>
      <c r="AQ132" s="1280"/>
      <c r="AR132" s="1280"/>
      <c r="AS132" s="1280"/>
      <c r="AT132" s="1280"/>
      <c r="AU132" s="1280"/>
      <c r="AV132" s="1280"/>
      <c r="AW132" s="1280"/>
      <c r="AX132" s="1280"/>
      <c r="AY132" s="1280"/>
      <c r="AZ132" s="1280"/>
      <c r="BA132" s="1280"/>
      <c r="BB132" s="1280"/>
      <c r="BC132" s="1280"/>
      <c r="BD132" s="1280"/>
      <c r="BE132" s="1280"/>
      <c r="BF132" s="1280"/>
      <c r="BG132" s="1280"/>
      <c r="BH132" s="1280"/>
      <c r="BI132" s="1280"/>
      <c r="BJ132" s="1280"/>
      <c r="BK132" s="1280"/>
      <c r="BL132" s="1280"/>
      <c r="BM132" s="1280"/>
      <c r="BN132" s="1280"/>
      <c r="BO132" s="1280"/>
      <c r="BP132" s="1280"/>
      <c r="BQ132" s="1280"/>
      <c r="BR132" s="1280"/>
      <c r="BS132" s="1280"/>
      <c r="BT132" s="1280"/>
      <c r="BU132" s="1280"/>
      <c r="BV132" s="1280"/>
      <c r="BW132" s="1280"/>
      <c r="BX132" s="1280"/>
      <c r="BY132" s="1280"/>
      <c r="BZ132" s="1280"/>
      <c r="CA132" s="1280"/>
      <c r="CB132" s="1280"/>
      <c r="CC132" s="1280"/>
      <c r="CD132" s="1280"/>
      <c r="CE132" s="1280"/>
      <c r="CF132" s="1280"/>
      <c r="CG132" s="1280"/>
      <c r="CH132" s="1280"/>
      <c r="CI132" s="1280"/>
      <c r="CJ132" s="1280"/>
      <c r="CK132" s="1280"/>
      <c r="CL132" s="1280"/>
      <c r="CM132" s="1280"/>
      <c r="CN132" s="1280"/>
      <c r="CO132" s="1280"/>
      <c r="CP132" s="1280"/>
      <c r="CQ132" s="1280"/>
      <c r="CR132" s="1280"/>
      <c r="CS132" s="1281"/>
      <c r="CT132" s="517"/>
      <c r="CU132" s="517"/>
      <c r="CV132" s="517"/>
      <c r="CW132" s="517"/>
      <c r="CX132" s="517"/>
      <c r="CY132" s="518"/>
    </row>
    <row r="133" spans="1:127" ht="5.25" customHeight="1" x14ac:dyDescent="0.15">
      <c r="A133" s="516"/>
      <c r="B133" s="517"/>
      <c r="C133" s="517"/>
      <c r="D133" s="517"/>
      <c r="E133" s="517"/>
      <c r="F133" s="1279"/>
      <c r="G133" s="1280"/>
      <c r="H133" s="1280"/>
      <c r="I133" s="1280"/>
      <c r="J133" s="1280"/>
      <c r="K133" s="1280"/>
      <c r="L133" s="1280"/>
      <c r="M133" s="1280"/>
      <c r="N133" s="1280"/>
      <c r="O133" s="1280"/>
      <c r="P133" s="1280"/>
      <c r="Q133" s="1280"/>
      <c r="R133" s="1280"/>
      <c r="S133" s="1280"/>
      <c r="T133" s="1280"/>
      <c r="U133" s="1280"/>
      <c r="V133" s="1280"/>
      <c r="W133" s="1280"/>
      <c r="X133" s="1280"/>
      <c r="Y133" s="1280"/>
      <c r="Z133" s="1280"/>
      <c r="AA133" s="1280"/>
      <c r="AB133" s="1280"/>
      <c r="AC133" s="1280"/>
      <c r="AD133" s="1280"/>
      <c r="AE133" s="1280"/>
      <c r="AF133" s="1280"/>
      <c r="AG133" s="1280"/>
      <c r="AH133" s="1280"/>
      <c r="AI133" s="1280"/>
      <c r="AJ133" s="1280"/>
      <c r="AK133" s="1280"/>
      <c r="AL133" s="1280"/>
      <c r="AM133" s="1280"/>
      <c r="AN133" s="1280"/>
      <c r="AO133" s="1280"/>
      <c r="AP133" s="1280"/>
      <c r="AQ133" s="1280"/>
      <c r="AR133" s="1280"/>
      <c r="AS133" s="1280"/>
      <c r="AT133" s="1280"/>
      <c r="AU133" s="1280"/>
      <c r="AV133" s="1280"/>
      <c r="AW133" s="1280"/>
      <c r="AX133" s="1280"/>
      <c r="AY133" s="1280"/>
      <c r="AZ133" s="1280"/>
      <c r="BA133" s="1280"/>
      <c r="BB133" s="1280"/>
      <c r="BC133" s="1280"/>
      <c r="BD133" s="1280"/>
      <c r="BE133" s="1280"/>
      <c r="BF133" s="1280"/>
      <c r="BG133" s="1280"/>
      <c r="BH133" s="1280"/>
      <c r="BI133" s="1280"/>
      <c r="BJ133" s="1280"/>
      <c r="BK133" s="1280"/>
      <c r="BL133" s="1280"/>
      <c r="BM133" s="1280"/>
      <c r="BN133" s="1280"/>
      <c r="BO133" s="1280"/>
      <c r="BP133" s="1280"/>
      <c r="BQ133" s="1280"/>
      <c r="BR133" s="1280"/>
      <c r="BS133" s="1280"/>
      <c r="BT133" s="1280"/>
      <c r="BU133" s="1280"/>
      <c r="BV133" s="1280"/>
      <c r="BW133" s="1280"/>
      <c r="BX133" s="1280"/>
      <c r="BY133" s="1280"/>
      <c r="BZ133" s="1280"/>
      <c r="CA133" s="1280"/>
      <c r="CB133" s="1280"/>
      <c r="CC133" s="1280"/>
      <c r="CD133" s="1280"/>
      <c r="CE133" s="1280"/>
      <c r="CF133" s="1280"/>
      <c r="CG133" s="1280"/>
      <c r="CH133" s="1280"/>
      <c r="CI133" s="1280"/>
      <c r="CJ133" s="1280"/>
      <c r="CK133" s="1280"/>
      <c r="CL133" s="1280"/>
      <c r="CM133" s="1280"/>
      <c r="CN133" s="1280"/>
      <c r="CO133" s="1280"/>
      <c r="CP133" s="1280"/>
      <c r="CQ133" s="1280"/>
      <c r="CR133" s="1280"/>
      <c r="CS133" s="1281"/>
      <c r="CT133" s="517"/>
      <c r="CU133" s="517"/>
      <c r="CV133" s="517"/>
      <c r="CW133" s="517"/>
      <c r="CX133" s="517"/>
      <c r="CY133" s="518"/>
    </row>
    <row r="134" spans="1:127" ht="5.25" customHeight="1" x14ac:dyDescent="0.15">
      <c r="A134" s="516"/>
      <c r="B134" s="517"/>
      <c r="C134" s="517"/>
      <c r="D134" s="517"/>
      <c r="E134" s="517"/>
      <c r="F134" s="1282"/>
      <c r="G134" s="1283"/>
      <c r="H134" s="1283"/>
      <c r="I134" s="1283"/>
      <c r="J134" s="1283"/>
      <c r="K134" s="1283"/>
      <c r="L134" s="1283"/>
      <c r="M134" s="1283"/>
      <c r="N134" s="1283"/>
      <c r="O134" s="1283"/>
      <c r="P134" s="1283"/>
      <c r="Q134" s="1283"/>
      <c r="R134" s="1283"/>
      <c r="S134" s="1283"/>
      <c r="T134" s="1283"/>
      <c r="U134" s="1283"/>
      <c r="V134" s="1283"/>
      <c r="W134" s="1283"/>
      <c r="X134" s="1283"/>
      <c r="Y134" s="1283"/>
      <c r="Z134" s="1283"/>
      <c r="AA134" s="1283"/>
      <c r="AB134" s="1283"/>
      <c r="AC134" s="1283"/>
      <c r="AD134" s="1283"/>
      <c r="AE134" s="1283"/>
      <c r="AF134" s="1283"/>
      <c r="AG134" s="1283"/>
      <c r="AH134" s="1283"/>
      <c r="AI134" s="1283"/>
      <c r="AJ134" s="1283"/>
      <c r="AK134" s="1283"/>
      <c r="AL134" s="1283"/>
      <c r="AM134" s="1283"/>
      <c r="AN134" s="1283"/>
      <c r="AO134" s="1283"/>
      <c r="AP134" s="1283"/>
      <c r="AQ134" s="1283"/>
      <c r="AR134" s="1283"/>
      <c r="AS134" s="1283"/>
      <c r="AT134" s="1283"/>
      <c r="AU134" s="1283"/>
      <c r="AV134" s="1283"/>
      <c r="AW134" s="1283"/>
      <c r="AX134" s="1283"/>
      <c r="AY134" s="1283"/>
      <c r="AZ134" s="1283"/>
      <c r="BA134" s="1283"/>
      <c r="BB134" s="1283"/>
      <c r="BC134" s="1283"/>
      <c r="BD134" s="1283"/>
      <c r="BE134" s="1283"/>
      <c r="BF134" s="1283"/>
      <c r="BG134" s="1283"/>
      <c r="BH134" s="1283"/>
      <c r="BI134" s="1283"/>
      <c r="BJ134" s="1283"/>
      <c r="BK134" s="1283"/>
      <c r="BL134" s="1283"/>
      <c r="BM134" s="1283"/>
      <c r="BN134" s="1283"/>
      <c r="BO134" s="1283"/>
      <c r="BP134" s="1283"/>
      <c r="BQ134" s="1283"/>
      <c r="BR134" s="1283"/>
      <c r="BS134" s="1283"/>
      <c r="BT134" s="1283"/>
      <c r="BU134" s="1283"/>
      <c r="BV134" s="1283"/>
      <c r="BW134" s="1283"/>
      <c r="BX134" s="1283"/>
      <c r="BY134" s="1283"/>
      <c r="BZ134" s="1283"/>
      <c r="CA134" s="1283"/>
      <c r="CB134" s="1283"/>
      <c r="CC134" s="1283"/>
      <c r="CD134" s="1283"/>
      <c r="CE134" s="1283"/>
      <c r="CF134" s="1283"/>
      <c r="CG134" s="1283"/>
      <c r="CH134" s="1283"/>
      <c r="CI134" s="1283"/>
      <c r="CJ134" s="1283"/>
      <c r="CK134" s="1283"/>
      <c r="CL134" s="1283"/>
      <c r="CM134" s="1283"/>
      <c r="CN134" s="1283"/>
      <c r="CO134" s="1283"/>
      <c r="CP134" s="1283"/>
      <c r="CQ134" s="1283"/>
      <c r="CR134" s="1283"/>
      <c r="CS134" s="1284"/>
      <c r="CT134" s="517"/>
      <c r="CU134" s="517"/>
      <c r="CV134" s="517"/>
      <c r="CW134" s="517"/>
      <c r="CX134" s="517"/>
      <c r="CY134" s="518"/>
    </row>
    <row r="135" spans="1:127" ht="5.25" customHeight="1" x14ac:dyDescent="0.15">
      <c r="A135" s="516"/>
      <c r="B135" s="517"/>
      <c r="C135" s="517"/>
      <c r="D135" s="517"/>
      <c r="E135" s="517"/>
      <c r="F135" s="527"/>
      <c r="G135" s="527"/>
      <c r="H135" s="527"/>
      <c r="I135" s="527"/>
      <c r="J135" s="527"/>
      <c r="K135" s="527"/>
      <c r="L135" s="527"/>
      <c r="M135" s="527"/>
      <c r="N135" s="527"/>
      <c r="O135" s="527"/>
      <c r="P135" s="527"/>
      <c r="Q135" s="527"/>
      <c r="R135" s="527"/>
      <c r="S135" s="527"/>
      <c r="T135" s="527"/>
      <c r="U135" s="527"/>
      <c r="V135" s="527"/>
      <c r="W135" s="527"/>
      <c r="X135" s="527"/>
      <c r="Y135" s="527"/>
      <c r="Z135" s="527"/>
      <c r="AA135" s="527"/>
      <c r="AB135" s="527"/>
      <c r="AC135" s="527"/>
      <c r="AD135" s="527"/>
      <c r="AE135" s="527"/>
      <c r="AF135" s="527"/>
      <c r="AG135" s="527"/>
      <c r="AH135" s="527"/>
      <c r="AI135" s="527"/>
      <c r="AJ135" s="527"/>
      <c r="AK135" s="527"/>
      <c r="AL135" s="527"/>
      <c r="AM135" s="527"/>
      <c r="AN135" s="527"/>
      <c r="AO135" s="527"/>
      <c r="AP135" s="527"/>
      <c r="AQ135" s="527"/>
      <c r="AR135" s="527"/>
      <c r="AS135" s="527"/>
      <c r="AT135" s="527"/>
      <c r="AU135" s="527"/>
      <c r="AV135" s="527"/>
      <c r="AW135" s="527"/>
      <c r="AX135" s="527"/>
      <c r="AY135" s="527"/>
      <c r="AZ135" s="527"/>
      <c r="BA135" s="527"/>
      <c r="BB135" s="527"/>
      <c r="BC135" s="527"/>
      <c r="BD135" s="527"/>
      <c r="BE135" s="527"/>
      <c r="BF135" s="527"/>
      <c r="BG135" s="527"/>
      <c r="BH135" s="527"/>
      <c r="BI135" s="527"/>
      <c r="BJ135" s="527"/>
      <c r="BK135" s="527"/>
      <c r="BL135" s="527"/>
      <c r="BM135" s="527"/>
      <c r="BN135" s="527"/>
      <c r="BO135" s="527"/>
      <c r="BP135" s="527"/>
      <c r="BQ135" s="527"/>
      <c r="BR135" s="527"/>
      <c r="BS135" s="527"/>
      <c r="BT135" s="527"/>
      <c r="BU135" s="527"/>
      <c r="BV135" s="527"/>
      <c r="BW135" s="527"/>
      <c r="BX135" s="527"/>
      <c r="BY135" s="527"/>
      <c r="BZ135" s="527"/>
      <c r="CA135" s="527"/>
      <c r="CB135" s="527"/>
      <c r="CC135" s="527"/>
      <c r="CD135" s="527"/>
      <c r="CE135" s="527"/>
      <c r="CF135" s="527"/>
      <c r="CG135" s="527"/>
      <c r="CH135" s="527"/>
      <c r="CI135" s="527"/>
      <c r="CJ135" s="527"/>
      <c r="CK135" s="527"/>
      <c r="CL135" s="527"/>
      <c r="CM135" s="527"/>
      <c r="CN135" s="527"/>
      <c r="CO135" s="527"/>
      <c r="CP135" s="527"/>
      <c r="CQ135" s="527"/>
      <c r="CR135" s="527"/>
      <c r="CS135" s="527"/>
      <c r="CT135" s="517"/>
      <c r="CU135" s="517"/>
      <c r="CV135" s="517"/>
      <c r="CW135" s="517"/>
      <c r="CX135" s="517"/>
      <c r="CY135" s="518"/>
    </row>
    <row r="136" spans="1:127" ht="5.25" customHeight="1" thickBot="1" x14ac:dyDescent="0.2">
      <c r="A136" s="516"/>
      <c r="B136" s="517"/>
      <c r="C136" s="517"/>
      <c r="D136" s="517"/>
      <c r="E136" s="517"/>
      <c r="F136" s="517"/>
      <c r="G136" s="517"/>
      <c r="H136" s="517"/>
      <c r="I136" s="517"/>
      <c r="J136" s="517"/>
      <c r="K136" s="517"/>
      <c r="L136" s="517"/>
      <c r="M136" s="517"/>
      <c r="N136" s="517"/>
      <c r="O136" s="517"/>
      <c r="P136" s="517"/>
      <c r="Q136" s="517"/>
      <c r="R136" s="517"/>
      <c r="S136" s="517"/>
      <c r="T136" s="517"/>
      <c r="U136" s="517"/>
      <c r="V136" s="517"/>
      <c r="W136" s="517"/>
      <c r="X136" s="517"/>
      <c r="Y136" s="517"/>
      <c r="Z136" s="517"/>
      <c r="AA136" s="517"/>
      <c r="AB136" s="517"/>
      <c r="AC136" s="517"/>
      <c r="AD136" s="517"/>
      <c r="AE136" s="517"/>
      <c r="AF136" s="517"/>
      <c r="AG136" s="517"/>
      <c r="AH136" s="517"/>
      <c r="AI136" s="517"/>
      <c r="AJ136" s="517"/>
      <c r="AK136" s="517"/>
      <c r="AL136" s="517"/>
      <c r="AM136" s="517"/>
      <c r="AN136" s="517"/>
      <c r="AO136" s="517"/>
      <c r="AP136" s="517"/>
      <c r="AQ136" s="517"/>
      <c r="AR136" s="517"/>
      <c r="AS136" s="517"/>
      <c r="AT136" s="517"/>
      <c r="AU136" s="517"/>
      <c r="AV136" s="517"/>
      <c r="AW136" s="517"/>
      <c r="AX136" s="517"/>
      <c r="AY136" s="517"/>
      <c r="AZ136" s="517"/>
      <c r="BA136" s="517"/>
      <c r="BB136" s="517"/>
      <c r="BC136" s="517"/>
      <c r="BD136" s="517"/>
      <c r="BE136" s="517"/>
      <c r="BF136" s="517"/>
      <c r="BG136" s="517"/>
      <c r="BH136" s="517"/>
      <c r="BI136" s="517"/>
      <c r="BJ136" s="517"/>
      <c r="BK136" s="517"/>
      <c r="BL136" s="517"/>
      <c r="BM136" s="517"/>
      <c r="BN136" s="517"/>
      <c r="BO136" s="517"/>
      <c r="BP136" s="517"/>
      <c r="BQ136" s="517"/>
      <c r="BR136" s="517"/>
      <c r="BS136" s="517"/>
      <c r="BT136" s="517"/>
      <c r="BU136" s="517"/>
      <c r="BV136" s="517"/>
      <c r="BW136" s="517"/>
      <c r="BX136" s="517"/>
      <c r="BY136" s="517"/>
      <c r="BZ136" s="517"/>
      <c r="CA136" s="517"/>
      <c r="CB136" s="517"/>
      <c r="CC136" s="517"/>
      <c r="CD136" s="517"/>
      <c r="CE136" s="517"/>
      <c r="CF136" s="517"/>
      <c r="CG136" s="517"/>
      <c r="CH136" s="517"/>
      <c r="CI136" s="517"/>
      <c r="CJ136" s="517"/>
      <c r="CK136" s="517"/>
      <c r="CL136" s="517"/>
      <c r="CM136" s="517"/>
      <c r="CN136" s="517"/>
      <c r="CO136" s="517"/>
      <c r="CP136" s="517"/>
      <c r="CQ136" s="517"/>
      <c r="CR136" s="517"/>
      <c r="CS136" s="517"/>
      <c r="CT136" s="517"/>
      <c r="CU136" s="517"/>
      <c r="CV136" s="517"/>
      <c r="CW136" s="517"/>
      <c r="CX136" s="517"/>
      <c r="CY136" s="518"/>
    </row>
    <row r="137" spans="1:127" ht="5.25" customHeight="1" thickTop="1" x14ac:dyDescent="0.15">
      <c r="A137" s="516"/>
      <c r="B137" s="517"/>
      <c r="C137" s="517"/>
      <c r="D137" s="1285" t="s">
        <v>733</v>
      </c>
      <c r="E137" s="1285"/>
      <c r="F137" s="1285"/>
      <c r="G137" s="1285"/>
      <c r="H137" s="1285"/>
      <c r="I137" s="1285"/>
      <c r="J137" s="1286" t="s">
        <v>720</v>
      </c>
      <c r="K137" s="1286"/>
      <c r="L137" s="1286"/>
      <c r="M137" s="1286"/>
      <c r="N137" s="1286"/>
      <c r="O137" s="1286"/>
      <c r="P137" s="1286"/>
      <c r="Q137" s="1286"/>
      <c r="R137" s="1286"/>
      <c r="S137" s="1286"/>
      <c r="T137" s="1286"/>
      <c r="U137" s="1286"/>
      <c r="V137" s="1286"/>
      <c r="W137" s="1286"/>
      <c r="X137" s="1286"/>
      <c r="Y137" s="1286"/>
      <c r="Z137" s="1286"/>
      <c r="AA137" s="1286"/>
      <c r="AB137" s="1286"/>
      <c r="AC137" s="1286"/>
      <c r="AD137" s="1286"/>
      <c r="AE137" s="1286"/>
      <c r="AF137" s="1286"/>
      <c r="AG137" s="1286"/>
      <c r="AH137" s="1286"/>
      <c r="AI137" s="1286"/>
      <c r="AJ137" s="1286"/>
      <c r="AK137" s="1286"/>
      <c r="AL137" s="1286"/>
      <c r="AM137" s="1286"/>
      <c r="AN137" s="1286"/>
      <c r="AO137" s="1286"/>
      <c r="AP137" s="1286"/>
      <c r="AQ137" s="1286"/>
      <c r="AR137" s="1286"/>
      <c r="AS137" s="1286"/>
      <c r="AT137" s="1286"/>
      <c r="AU137" s="1286"/>
      <c r="AV137" s="1286"/>
      <c r="AW137" s="1286"/>
      <c r="AX137" s="1286"/>
      <c r="AY137" s="1286"/>
      <c r="AZ137" s="1286"/>
      <c r="BA137" s="1286"/>
      <c r="BB137" s="1286"/>
      <c r="BC137" s="1286"/>
      <c r="BD137" s="1286"/>
      <c r="BE137" s="1286"/>
      <c r="BF137" s="1286"/>
      <c r="BG137" s="1286"/>
      <c r="BH137" s="1286"/>
      <c r="BI137" s="1286"/>
      <c r="BJ137" s="1286"/>
      <c r="BK137" s="1286"/>
      <c r="BL137" s="1286"/>
      <c r="BM137" s="1286"/>
      <c r="BN137" s="1286"/>
      <c r="BO137" s="1286"/>
      <c r="BP137" s="1286"/>
      <c r="BQ137" s="1286"/>
      <c r="BR137" s="1286"/>
      <c r="BS137" s="1286"/>
      <c r="BT137" s="1286"/>
      <c r="BU137" s="1286"/>
      <c r="BV137" s="1286"/>
      <c r="BW137" s="1286"/>
      <c r="BX137" s="1286"/>
      <c r="BY137" s="1286"/>
      <c r="BZ137" s="1286"/>
      <c r="CA137" s="1286"/>
      <c r="CB137" s="1286"/>
      <c r="CC137" s="1286"/>
      <c r="CD137" s="1286"/>
      <c r="CE137" s="1286"/>
      <c r="CF137" s="1286"/>
      <c r="CG137" s="1286"/>
      <c r="CH137" s="1286"/>
      <c r="CI137" s="1287" t="s">
        <v>715</v>
      </c>
      <c r="CJ137" s="1287"/>
      <c r="CK137" s="1287"/>
      <c r="CL137" s="1287"/>
      <c r="CM137" s="1287"/>
      <c r="CN137" s="1287"/>
      <c r="CO137" s="1287"/>
      <c r="CP137" s="1287"/>
      <c r="CQ137" s="1287"/>
      <c r="CR137" s="1288"/>
      <c r="CS137" s="1289"/>
      <c r="CT137" s="1289"/>
      <c r="CU137" s="1290"/>
      <c r="CV137" s="499"/>
      <c r="CW137" s="499"/>
      <c r="CX137" s="499"/>
      <c r="CY137" s="503"/>
      <c r="CZ137" s="499"/>
      <c r="DA137" s="499"/>
      <c r="DB137" s="499"/>
      <c r="DC137" s="499"/>
      <c r="DD137" s="499"/>
      <c r="DE137" s="499"/>
      <c r="DF137" s="499"/>
      <c r="DG137" s="499"/>
      <c r="DH137" s="499"/>
      <c r="DI137" s="499"/>
      <c r="DJ137" s="499"/>
      <c r="DK137" s="499"/>
      <c r="DL137" s="499"/>
      <c r="DM137" s="499"/>
      <c r="DN137" s="499"/>
      <c r="DO137" s="499"/>
      <c r="DP137" s="499"/>
      <c r="DQ137" s="499"/>
      <c r="DR137" s="499"/>
      <c r="DS137" s="499"/>
      <c r="DT137" s="499"/>
      <c r="DU137" s="499"/>
      <c r="DV137" s="499"/>
      <c r="DW137" s="499"/>
    </row>
    <row r="138" spans="1:127" ht="5.25" customHeight="1" x14ac:dyDescent="0.15">
      <c r="A138" s="516"/>
      <c r="B138" s="517"/>
      <c r="C138" s="517"/>
      <c r="D138" s="1285"/>
      <c r="E138" s="1285"/>
      <c r="F138" s="1285"/>
      <c r="G138" s="1285"/>
      <c r="H138" s="1285"/>
      <c r="I138" s="1285"/>
      <c r="J138" s="1286"/>
      <c r="K138" s="1286"/>
      <c r="L138" s="1286"/>
      <c r="M138" s="1286"/>
      <c r="N138" s="1286"/>
      <c r="O138" s="1286"/>
      <c r="P138" s="1286"/>
      <c r="Q138" s="1286"/>
      <c r="R138" s="1286"/>
      <c r="S138" s="1286"/>
      <c r="T138" s="1286"/>
      <c r="U138" s="1286"/>
      <c r="V138" s="1286"/>
      <c r="W138" s="1286"/>
      <c r="X138" s="1286"/>
      <c r="Y138" s="1286"/>
      <c r="Z138" s="1286"/>
      <c r="AA138" s="1286"/>
      <c r="AB138" s="1286"/>
      <c r="AC138" s="1286"/>
      <c r="AD138" s="1286"/>
      <c r="AE138" s="1286"/>
      <c r="AF138" s="1286"/>
      <c r="AG138" s="1286"/>
      <c r="AH138" s="1286"/>
      <c r="AI138" s="1286"/>
      <c r="AJ138" s="1286"/>
      <c r="AK138" s="1286"/>
      <c r="AL138" s="1286"/>
      <c r="AM138" s="1286"/>
      <c r="AN138" s="1286"/>
      <c r="AO138" s="1286"/>
      <c r="AP138" s="1286"/>
      <c r="AQ138" s="1286"/>
      <c r="AR138" s="1286"/>
      <c r="AS138" s="1286"/>
      <c r="AT138" s="1286"/>
      <c r="AU138" s="1286"/>
      <c r="AV138" s="1286"/>
      <c r="AW138" s="1286"/>
      <c r="AX138" s="1286"/>
      <c r="AY138" s="1286"/>
      <c r="AZ138" s="1286"/>
      <c r="BA138" s="1286"/>
      <c r="BB138" s="1286"/>
      <c r="BC138" s="1286"/>
      <c r="BD138" s="1286"/>
      <c r="BE138" s="1286"/>
      <c r="BF138" s="1286"/>
      <c r="BG138" s="1286"/>
      <c r="BH138" s="1286"/>
      <c r="BI138" s="1286"/>
      <c r="BJ138" s="1286"/>
      <c r="BK138" s="1286"/>
      <c r="BL138" s="1286"/>
      <c r="BM138" s="1286"/>
      <c r="BN138" s="1286"/>
      <c r="BO138" s="1286"/>
      <c r="BP138" s="1286"/>
      <c r="BQ138" s="1286"/>
      <c r="BR138" s="1286"/>
      <c r="BS138" s="1286"/>
      <c r="BT138" s="1286"/>
      <c r="BU138" s="1286"/>
      <c r="BV138" s="1286"/>
      <c r="BW138" s="1286"/>
      <c r="BX138" s="1286"/>
      <c r="BY138" s="1286"/>
      <c r="BZ138" s="1286"/>
      <c r="CA138" s="1286"/>
      <c r="CB138" s="1286"/>
      <c r="CC138" s="1286"/>
      <c r="CD138" s="1286"/>
      <c r="CE138" s="1286"/>
      <c r="CF138" s="1286"/>
      <c r="CG138" s="1286"/>
      <c r="CH138" s="1286"/>
      <c r="CI138" s="1287"/>
      <c r="CJ138" s="1287"/>
      <c r="CK138" s="1287"/>
      <c r="CL138" s="1287"/>
      <c r="CM138" s="1287"/>
      <c r="CN138" s="1287"/>
      <c r="CO138" s="1287"/>
      <c r="CP138" s="1287"/>
      <c r="CQ138" s="1287"/>
      <c r="CR138" s="1291"/>
      <c r="CS138" s="1292"/>
      <c r="CT138" s="1292"/>
      <c r="CU138" s="1293"/>
      <c r="CV138" s="499"/>
      <c r="CW138" s="499"/>
      <c r="CX138" s="499"/>
      <c r="CY138" s="503"/>
      <c r="CZ138" s="499"/>
      <c r="DA138" s="499"/>
      <c r="DB138" s="499"/>
      <c r="DC138" s="499"/>
      <c r="DD138" s="499"/>
      <c r="DE138" s="499"/>
      <c r="DF138" s="499"/>
      <c r="DG138" s="499"/>
      <c r="DH138" s="499"/>
      <c r="DI138" s="499"/>
      <c r="DJ138" s="499"/>
      <c r="DK138" s="499"/>
      <c r="DL138" s="499"/>
      <c r="DM138" s="499"/>
      <c r="DN138" s="499"/>
      <c r="DO138" s="499"/>
      <c r="DP138" s="499"/>
      <c r="DQ138" s="499"/>
      <c r="DR138" s="499"/>
      <c r="DS138" s="499"/>
      <c r="DT138" s="499"/>
      <c r="DU138" s="499"/>
      <c r="DV138" s="499"/>
      <c r="DW138" s="499"/>
    </row>
    <row r="139" spans="1:127" ht="5.25" customHeight="1" thickBot="1" x14ac:dyDescent="0.2">
      <c r="A139" s="516"/>
      <c r="B139" s="517"/>
      <c r="C139" s="517"/>
      <c r="D139" s="1285"/>
      <c r="E139" s="1285"/>
      <c r="F139" s="1285"/>
      <c r="G139" s="1285"/>
      <c r="H139" s="1285"/>
      <c r="I139" s="1285"/>
      <c r="J139" s="1286"/>
      <c r="K139" s="1286"/>
      <c r="L139" s="1286"/>
      <c r="M139" s="1286"/>
      <c r="N139" s="1286"/>
      <c r="O139" s="1286"/>
      <c r="P139" s="1286"/>
      <c r="Q139" s="1286"/>
      <c r="R139" s="1286"/>
      <c r="S139" s="1286"/>
      <c r="T139" s="1286"/>
      <c r="U139" s="1286"/>
      <c r="V139" s="1286"/>
      <c r="W139" s="1286"/>
      <c r="X139" s="1286"/>
      <c r="Y139" s="1286"/>
      <c r="Z139" s="1286"/>
      <c r="AA139" s="1286"/>
      <c r="AB139" s="1286"/>
      <c r="AC139" s="1286"/>
      <c r="AD139" s="1286"/>
      <c r="AE139" s="1286"/>
      <c r="AF139" s="1286"/>
      <c r="AG139" s="1286"/>
      <c r="AH139" s="1286"/>
      <c r="AI139" s="1286"/>
      <c r="AJ139" s="1286"/>
      <c r="AK139" s="1286"/>
      <c r="AL139" s="1286"/>
      <c r="AM139" s="1286"/>
      <c r="AN139" s="1286"/>
      <c r="AO139" s="1286"/>
      <c r="AP139" s="1286"/>
      <c r="AQ139" s="1286"/>
      <c r="AR139" s="1286"/>
      <c r="AS139" s="1286"/>
      <c r="AT139" s="1286"/>
      <c r="AU139" s="1286"/>
      <c r="AV139" s="1286"/>
      <c r="AW139" s="1286"/>
      <c r="AX139" s="1286"/>
      <c r="AY139" s="1286"/>
      <c r="AZ139" s="1286"/>
      <c r="BA139" s="1286"/>
      <c r="BB139" s="1286"/>
      <c r="BC139" s="1286"/>
      <c r="BD139" s="1286"/>
      <c r="BE139" s="1286"/>
      <c r="BF139" s="1286"/>
      <c r="BG139" s="1286"/>
      <c r="BH139" s="1286"/>
      <c r="BI139" s="1286"/>
      <c r="BJ139" s="1286"/>
      <c r="BK139" s="1286"/>
      <c r="BL139" s="1286"/>
      <c r="BM139" s="1286"/>
      <c r="BN139" s="1286"/>
      <c r="BO139" s="1286"/>
      <c r="BP139" s="1286"/>
      <c r="BQ139" s="1286"/>
      <c r="BR139" s="1286"/>
      <c r="BS139" s="1286"/>
      <c r="BT139" s="1286"/>
      <c r="BU139" s="1286"/>
      <c r="BV139" s="1286"/>
      <c r="BW139" s="1286"/>
      <c r="BX139" s="1286"/>
      <c r="BY139" s="1286"/>
      <c r="BZ139" s="1286"/>
      <c r="CA139" s="1286"/>
      <c r="CB139" s="1286"/>
      <c r="CC139" s="1286"/>
      <c r="CD139" s="1286"/>
      <c r="CE139" s="1286"/>
      <c r="CF139" s="1286"/>
      <c r="CG139" s="1286"/>
      <c r="CH139" s="1286"/>
      <c r="CI139" s="1287"/>
      <c r="CJ139" s="1287"/>
      <c r="CK139" s="1287"/>
      <c r="CL139" s="1287"/>
      <c r="CM139" s="1287"/>
      <c r="CN139" s="1287"/>
      <c r="CO139" s="1287"/>
      <c r="CP139" s="1287"/>
      <c r="CQ139" s="1287"/>
      <c r="CR139" s="1294"/>
      <c r="CS139" s="1295"/>
      <c r="CT139" s="1295"/>
      <c r="CU139" s="1296"/>
      <c r="CV139" s="499"/>
      <c r="CW139" s="499"/>
      <c r="CX139" s="499"/>
      <c r="CY139" s="503"/>
      <c r="CZ139" s="499"/>
      <c r="DA139" s="499"/>
      <c r="DB139" s="499"/>
      <c r="DC139" s="499"/>
      <c r="DD139" s="499"/>
      <c r="DE139" s="499"/>
      <c r="DF139" s="499"/>
      <c r="DG139" s="499"/>
      <c r="DH139" s="499"/>
      <c r="DI139" s="499"/>
      <c r="DJ139" s="499"/>
      <c r="DK139" s="499"/>
      <c r="DL139" s="499"/>
      <c r="DM139" s="499"/>
      <c r="DN139" s="499"/>
      <c r="DO139" s="499"/>
      <c r="DP139" s="499"/>
      <c r="DQ139" s="499"/>
      <c r="DR139" s="499"/>
      <c r="DS139" s="499"/>
      <c r="DT139" s="499"/>
      <c r="DU139" s="499"/>
      <c r="DV139" s="499"/>
      <c r="DW139" s="499"/>
    </row>
    <row r="140" spans="1:127" ht="5.25" customHeight="1" thickTop="1" x14ac:dyDescent="0.15">
      <c r="A140" s="516"/>
      <c r="B140" s="517"/>
      <c r="C140" s="517"/>
      <c r="D140" s="517"/>
      <c r="E140" s="517"/>
      <c r="F140" s="517"/>
      <c r="G140" s="517"/>
      <c r="H140" s="517"/>
      <c r="I140" s="517"/>
      <c r="J140" s="517"/>
      <c r="K140" s="517"/>
      <c r="L140" s="517"/>
      <c r="M140" s="517"/>
      <c r="N140" s="517"/>
      <c r="O140" s="517"/>
      <c r="P140" s="517"/>
      <c r="Q140" s="517"/>
      <c r="R140" s="517"/>
      <c r="S140" s="517"/>
      <c r="T140" s="517"/>
      <c r="U140" s="517"/>
      <c r="V140" s="517"/>
      <c r="W140" s="517"/>
      <c r="X140" s="517"/>
      <c r="Y140" s="517"/>
      <c r="Z140" s="517"/>
      <c r="AA140" s="517"/>
      <c r="AB140" s="517"/>
      <c r="AC140" s="517"/>
      <c r="AD140" s="517"/>
      <c r="AE140" s="517"/>
      <c r="AF140" s="517"/>
      <c r="AG140" s="517"/>
      <c r="AH140" s="517"/>
      <c r="AI140" s="517"/>
      <c r="AJ140" s="517"/>
      <c r="AK140" s="517"/>
      <c r="AL140" s="517"/>
      <c r="AM140" s="517"/>
      <c r="AN140" s="517"/>
      <c r="AO140" s="517"/>
      <c r="AP140" s="517"/>
      <c r="AQ140" s="517"/>
      <c r="AR140" s="517"/>
      <c r="AS140" s="517"/>
      <c r="AT140" s="517"/>
      <c r="AU140" s="517"/>
      <c r="AV140" s="517"/>
      <c r="AW140" s="517"/>
      <c r="AX140" s="517"/>
      <c r="AY140" s="517"/>
      <c r="AZ140" s="517"/>
      <c r="BA140" s="517"/>
      <c r="BB140" s="517"/>
      <c r="BC140" s="517"/>
      <c r="BD140" s="517"/>
      <c r="BE140" s="517"/>
      <c r="BF140" s="517"/>
      <c r="BG140" s="517"/>
      <c r="BH140" s="517"/>
      <c r="BI140" s="517"/>
      <c r="BJ140" s="517"/>
      <c r="BK140" s="517"/>
      <c r="BL140" s="517"/>
      <c r="BM140" s="517"/>
      <c r="BN140" s="517"/>
      <c r="BO140" s="517"/>
      <c r="BP140" s="517"/>
      <c r="BQ140" s="517"/>
      <c r="BR140" s="517"/>
      <c r="BS140" s="517"/>
      <c r="BT140" s="517"/>
      <c r="BU140" s="517"/>
      <c r="BV140" s="517"/>
      <c r="BW140" s="517"/>
      <c r="BX140" s="517"/>
      <c r="BY140" s="517"/>
      <c r="BZ140" s="517"/>
      <c r="CA140" s="517"/>
      <c r="CB140" s="517"/>
      <c r="CC140" s="517"/>
      <c r="CD140" s="517"/>
      <c r="CE140" s="517"/>
      <c r="CF140" s="517"/>
      <c r="CG140" s="517"/>
      <c r="CH140" s="517"/>
      <c r="CI140" s="517"/>
      <c r="CJ140" s="517"/>
      <c r="CK140" s="517"/>
      <c r="CL140" s="517"/>
      <c r="CM140" s="517"/>
      <c r="CN140" s="517"/>
      <c r="CO140" s="517"/>
      <c r="CP140" s="517"/>
      <c r="CQ140" s="517"/>
      <c r="CR140" s="517"/>
      <c r="CS140" s="517"/>
      <c r="CT140" s="517"/>
      <c r="CU140" s="517"/>
      <c r="CV140" s="517"/>
      <c r="CW140" s="517"/>
      <c r="CX140" s="517"/>
      <c r="CY140" s="518"/>
    </row>
    <row r="141" spans="1:127" ht="5.25" customHeight="1" x14ac:dyDescent="0.15">
      <c r="A141" s="516"/>
      <c r="B141" s="517"/>
      <c r="C141" s="517"/>
      <c r="D141" s="517"/>
      <c r="E141" s="517"/>
      <c r="F141" s="517"/>
      <c r="G141" s="517"/>
      <c r="H141" s="517"/>
      <c r="I141" s="517"/>
      <c r="J141" s="517"/>
      <c r="K141" s="517"/>
      <c r="L141" s="517"/>
      <c r="M141" s="517"/>
      <c r="N141" s="517"/>
      <c r="O141" s="517"/>
      <c r="P141" s="517"/>
      <c r="Q141" s="517"/>
      <c r="R141" s="517"/>
      <c r="S141" s="517"/>
      <c r="T141" s="517"/>
      <c r="U141" s="517"/>
      <c r="V141" s="517"/>
      <c r="W141" s="517"/>
      <c r="X141" s="517"/>
      <c r="Y141" s="517"/>
      <c r="Z141" s="517"/>
      <c r="AA141" s="517"/>
      <c r="AB141" s="517"/>
      <c r="AC141" s="517"/>
      <c r="AD141" s="517"/>
      <c r="AE141" s="517"/>
      <c r="AF141" s="517"/>
      <c r="AG141" s="517"/>
      <c r="AH141" s="517"/>
      <c r="AI141" s="517"/>
      <c r="AJ141" s="517"/>
      <c r="AK141" s="517"/>
      <c r="AL141" s="517"/>
      <c r="AM141" s="517"/>
      <c r="AN141" s="517"/>
      <c r="AO141" s="517"/>
      <c r="AP141" s="517"/>
      <c r="AQ141" s="517"/>
      <c r="AR141" s="517"/>
      <c r="AS141" s="517"/>
      <c r="AT141" s="517"/>
      <c r="AU141" s="517"/>
      <c r="AV141" s="517"/>
      <c r="AW141" s="517"/>
      <c r="AX141" s="517"/>
      <c r="AY141" s="517"/>
      <c r="AZ141" s="517"/>
      <c r="BA141" s="517"/>
      <c r="BB141" s="517"/>
      <c r="BC141" s="517"/>
      <c r="BD141" s="517"/>
      <c r="BE141" s="517"/>
      <c r="BF141" s="517"/>
      <c r="BG141" s="517"/>
      <c r="BH141" s="517"/>
      <c r="BI141" s="517"/>
      <c r="BJ141" s="517"/>
      <c r="BK141" s="517"/>
      <c r="BL141" s="517"/>
      <c r="BM141" s="517"/>
      <c r="BN141" s="517"/>
      <c r="BO141" s="517"/>
      <c r="BP141" s="517"/>
      <c r="BQ141" s="517"/>
      <c r="BR141" s="517"/>
      <c r="BS141" s="517"/>
      <c r="BT141" s="517"/>
      <c r="BU141" s="517"/>
      <c r="BV141" s="517"/>
      <c r="BW141" s="517"/>
      <c r="BX141" s="517"/>
      <c r="BY141" s="517"/>
      <c r="BZ141" s="517"/>
      <c r="CA141" s="517"/>
      <c r="CB141" s="517"/>
      <c r="CC141" s="517"/>
      <c r="CD141" s="517"/>
      <c r="CE141" s="517"/>
      <c r="CF141" s="517"/>
      <c r="CG141" s="517"/>
      <c r="CH141" s="517"/>
      <c r="CI141" s="517"/>
      <c r="CJ141" s="517"/>
      <c r="CK141" s="517"/>
      <c r="CL141" s="517"/>
      <c r="CM141" s="517"/>
      <c r="CN141" s="517"/>
      <c r="CO141" s="517"/>
      <c r="CP141" s="517"/>
      <c r="CQ141" s="517"/>
      <c r="CR141" s="517"/>
      <c r="CS141" s="517"/>
      <c r="CT141" s="517"/>
      <c r="CU141" s="517"/>
      <c r="CV141" s="517"/>
      <c r="CW141" s="517"/>
      <c r="CX141" s="517"/>
      <c r="CY141" s="518"/>
    </row>
    <row r="142" spans="1:127" ht="5.25" customHeight="1" x14ac:dyDescent="0.15">
      <c r="A142" s="516"/>
      <c r="B142" s="517"/>
      <c r="C142" s="1260" t="s">
        <v>744</v>
      </c>
      <c r="D142" s="1260"/>
      <c r="E142" s="1260"/>
      <c r="F142" s="1260"/>
      <c r="G142" s="1260"/>
      <c r="H142" s="1260"/>
      <c r="I142" s="1260"/>
      <c r="J142" s="1260"/>
      <c r="K142" s="1260"/>
      <c r="L142" s="1260"/>
      <c r="M142" s="1260"/>
      <c r="N142" s="1260"/>
      <c r="O142" s="1260"/>
      <c r="P142" s="1260"/>
      <c r="Q142" s="1260"/>
      <c r="R142" s="1260"/>
      <c r="S142" s="1260"/>
      <c r="T142" s="1260"/>
      <c r="U142" s="1260"/>
      <c r="V142" s="1260"/>
      <c r="W142" s="1260"/>
      <c r="X142" s="1260"/>
      <c r="Y142" s="1260"/>
      <c r="Z142" s="1260"/>
      <c r="AA142" s="1260"/>
      <c r="AB142" s="1260"/>
      <c r="AC142" s="1260"/>
      <c r="AD142" s="1260"/>
      <c r="AE142" s="1260"/>
      <c r="AF142" s="1260"/>
      <c r="AG142" s="1260"/>
      <c r="AH142" s="1260"/>
      <c r="AI142" s="1260"/>
      <c r="AJ142" s="1260"/>
      <c r="AK142" s="1260"/>
      <c r="AL142" s="1260"/>
      <c r="AM142" s="1260"/>
      <c r="AN142" s="1260"/>
      <c r="AO142" s="1260"/>
      <c r="AP142" s="1260"/>
      <c r="AQ142" s="1260"/>
      <c r="AR142" s="1260"/>
      <c r="AS142" s="1260"/>
      <c r="AT142" s="1260"/>
      <c r="AU142" s="1260"/>
      <c r="AV142" s="1260"/>
      <c r="AW142" s="1260"/>
      <c r="AX142" s="1260"/>
      <c r="AY142" s="1260"/>
      <c r="AZ142" s="1260"/>
      <c r="BA142" s="1260"/>
      <c r="BB142" s="1260"/>
      <c r="BC142" s="1260"/>
      <c r="BD142" s="1260"/>
      <c r="BE142" s="1260"/>
      <c r="BF142" s="1260"/>
      <c r="BG142" s="1260"/>
      <c r="BH142" s="1260"/>
      <c r="BI142" s="1260"/>
      <c r="BJ142" s="1260"/>
      <c r="BK142" s="1260"/>
      <c r="BL142" s="1260"/>
      <c r="BM142" s="1260"/>
      <c r="BN142" s="1260"/>
      <c r="BO142" s="1260"/>
      <c r="BP142" s="1260"/>
      <c r="BQ142" s="1260"/>
      <c r="BR142" s="1260"/>
      <c r="BS142" s="1260"/>
      <c r="BT142" s="1260"/>
      <c r="BU142" s="1260"/>
      <c r="BV142" s="1260"/>
      <c r="BW142" s="1260"/>
      <c r="BX142" s="1260"/>
      <c r="BY142" s="1260"/>
      <c r="BZ142" s="1260"/>
      <c r="CA142" s="1260"/>
      <c r="CB142" s="1260"/>
      <c r="CC142" s="1260"/>
      <c r="CD142" s="1260"/>
      <c r="CE142" s="1260"/>
      <c r="CF142" s="1260"/>
      <c r="CG142" s="1260"/>
      <c r="CH142" s="1260"/>
      <c r="CI142" s="1260"/>
      <c r="CJ142" s="1260"/>
      <c r="CK142" s="1260"/>
      <c r="CL142" s="1260"/>
      <c r="CM142" s="1260"/>
      <c r="CN142" s="1260"/>
      <c r="CO142" s="1260"/>
      <c r="CP142" s="1260"/>
      <c r="CQ142" s="1260"/>
      <c r="CR142" s="1260"/>
      <c r="CS142" s="1260"/>
      <c r="CT142" s="1260"/>
      <c r="CU142" s="1260"/>
      <c r="CV142" s="1260"/>
      <c r="CW142" s="1260"/>
      <c r="CX142" s="1260"/>
      <c r="CY142" s="1261"/>
    </row>
    <row r="143" spans="1:127" ht="5.25" customHeight="1" x14ac:dyDescent="0.15">
      <c r="A143" s="516"/>
      <c r="B143" s="517"/>
      <c r="C143" s="1260"/>
      <c r="D143" s="1260"/>
      <c r="E143" s="1260"/>
      <c r="F143" s="1260"/>
      <c r="G143" s="1260"/>
      <c r="H143" s="1260"/>
      <c r="I143" s="1260"/>
      <c r="J143" s="1260"/>
      <c r="K143" s="1260"/>
      <c r="L143" s="1260"/>
      <c r="M143" s="1260"/>
      <c r="N143" s="1260"/>
      <c r="O143" s="1260"/>
      <c r="P143" s="1260"/>
      <c r="Q143" s="1260"/>
      <c r="R143" s="1260"/>
      <c r="S143" s="1260"/>
      <c r="T143" s="1260"/>
      <c r="U143" s="1260"/>
      <c r="V143" s="1260"/>
      <c r="W143" s="1260"/>
      <c r="X143" s="1260"/>
      <c r="Y143" s="1260"/>
      <c r="Z143" s="1260"/>
      <c r="AA143" s="1260"/>
      <c r="AB143" s="1260"/>
      <c r="AC143" s="1260"/>
      <c r="AD143" s="1260"/>
      <c r="AE143" s="1260"/>
      <c r="AF143" s="1260"/>
      <c r="AG143" s="1260"/>
      <c r="AH143" s="1260"/>
      <c r="AI143" s="1260"/>
      <c r="AJ143" s="1260"/>
      <c r="AK143" s="1260"/>
      <c r="AL143" s="1260"/>
      <c r="AM143" s="1260"/>
      <c r="AN143" s="1260"/>
      <c r="AO143" s="1260"/>
      <c r="AP143" s="1260"/>
      <c r="AQ143" s="1260"/>
      <c r="AR143" s="1260"/>
      <c r="AS143" s="1260"/>
      <c r="AT143" s="1260"/>
      <c r="AU143" s="1260"/>
      <c r="AV143" s="1260"/>
      <c r="AW143" s="1260"/>
      <c r="AX143" s="1260"/>
      <c r="AY143" s="1260"/>
      <c r="AZ143" s="1260"/>
      <c r="BA143" s="1260"/>
      <c r="BB143" s="1260"/>
      <c r="BC143" s="1260"/>
      <c r="BD143" s="1260"/>
      <c r="BE143" s="1260"/>
      <c r="BF143" s="1260"/>
      <c r="BG143" s="1260"/>
      <c r="BH143" s="1260"/>
      <c r="BI143" s="1260"/>
      <c r="BJ143" s="1260"/>
      <c r="BK143" s="1260"/>
      <c r="BL143" s="1260"/>
      <c r="BM143" s="1260"/>
      <c r="BN143" s="1260"/>
      <c r="BO143" s="1260"/>
      <c r="BP143" s="1260"/>
      <c r="BQ143" s="1260"/>
      <c r="BR143" s="1260"/>
      <c r="BS143" s="1260"/>
      <c r="BT143" s="1260"/>
      <c r="BU143" s="1260"/>
      <c r="BV143" s="1260"/>
      <c r="BW143" s="1260"/>
      <c r="BX143" s="1260"/>
      <c r="BY143" s="1260"/>
      <c r="BZ143" s="1260"/>
      <c r="CA143" s="1260"/>
      <c r="CB143" s="1260"/>
      <c r="CC143" s="1260"/>
      <c r="CD143" s="1260"/>
      <c r="CE143" s="1260"/>
      <c r="CF143" s="1260"/>
      <c r="CG143" s="1260"/>
      <c r="CH143" s="1260"/>
      <c r="CI143" s="1260"/>
      <c r="CJ143" s="1260"/>
      <c r="CK143" s="1260"/>
      <c r="CL143" s="1260"/>
      <c r="CM143" s="1260"/>
      <c r="CN143" s="1260"/>
      <c r="CO143" s="1260"/>
      <c r="CP143" s="1260"/>
      <c r="CQ143" s="1260"/>
      <c r="CR143" s="1260"/>
      <c r="CS143" s="1260"/>
      <c r="CT143" s="1260"/>
      <c r="CU143" s="1260"/>
      <c r="CV143" s="1260"/>
      <c r="CW143" s="1260"/>
      <c r="CX143" s="1260"/>
      <c r="CY143" s="1261"/>
    </row>
    <row r="144" spans="1:127" ht="5.25" customHeight="1" x14ac:dyDescent="0.15">
      <c r="A144" s="528"/>
      <c r="B144" s="533"/>
      <c r="C144" s="1262"/>
      <c r="D144" s="1262"/>
      <c r="E144" s="1262"/>
      <c r="F144" s="1262"/>
      <c r="G144" s="1262"/>
      <c r="H144" s="1262"/>
      <c r="I144" s="1262"/>
      <c r="J144" s="1262"/>
      <c r="K144" s="1262"/>
      <c r="L144" s="1262"/>
      <c r="M144" s="1262"/>
      <c r="N144" s="1262"/>
      <c r="O144" s="1262"/>
      <c r="P144" s="1262"/>
      <c r="Q144" s="1262"/>
      <c r="R144" s="1262"/>
      <c r="S144" s="1262"/>
      <c r="T144" s="1262"/>
      <c r="U144" s="1262"/>
      <c r="V144" s="1262"/>
      <c r="W144" s="1262"/>
      <c r="X144" s="1262"/>
      <c r="Y144" s="1262"/>
      <c r="Z144" s="1262"/>
      <c r="AA144" s="1262"/>
      <c r="AB144" s="1262"/>
      <c r="AC144" s="1262"/>
      <c r="AD144" s="1262"/>
      <c r="AE144" s="1262"/>
      <c r="AF144" s="1262"/>
      <c r="AG144" s="1262"/>
      <c r="AH144" s="1262"/>
      <c r="AI144" s="1262"/>
      <c r="AJ144" s="1262"/>
      <c r="AK144" s="1262"/>
      <c r="AL144" s="1262"/>
      <c r="AM144" s="1262"/>
      <c r="AN144" s="1262"/>
      <c r="AO144" s="1262"/>
      <c r="AP144" s="1262"/>
      <c r="AQ144" s="1262"/>
      <c r="AR144" s="1262"/>
      <c r="AS144" s="1262"/>
      <c r="AT144" s="1262"/>
      <c r="AU144" s="1262"/>
      <c r="AV144" s="1262"/>
      <c r="AW144" s="1262"/>
      <c r="AX144" s="1262"/>
      <c r="AY144" s="1262"/>
      <c r="AZ144" s="1262"/>
      <c r="BA144" s="1262"/>
      <c r="BB144" s="1262"/>
      <c r="BC144" s="1262"/>
      <c r="BD144" s="1262"/>
      <c r="BE144" s="1262"/>
      <c r="BF144" s="1262"/>
      <c r="BG144" s="1262"/>
      <c r="BH144" s="1262"/>
      <c r="BI144" s="1262"/>
      <c r="BJ144" s="1262"/>
      <c r="BK144" s="1262"/>
      <c r="BL144" s="1262"/>
      <c r="BM144" s="1262"/>
      <c r="BN144" s="1262"/>
      <c r="BO144" s="1262"/>
      <c r="BP144" s="1262"/>
      <c r="BQ144" s="1262"/>
      <c r="BR144" s="1262"/>
      <c r="BS144" s="1262"/>
      <c r="BT144" s="1262"/>
      <c r="BU144" s="1262"/>
      <c r="BV144" s="1262"/>
      <c r="BW144" s="1262"/>
      <c r="BX144" s="1262"/>
      <c r="BY144" s="1262"/>
      <c r="BZ144" s="1262"/>
      <c r="CA144" s="1262"/>
      <c r="CB144" s="1262"/>
      <c r="CC144" s="1262"/>
      <c r="CD144" s="1262"/>
      <c r="CE144" s="1262"/>
      <c r="CF144" s="1262"/>
      <c r="CG144" s="1262"/>
      <c r="CH144" s="1262"/>
      <c r="CI144" s="1262"/>
      <c r="CJ144" s="1262"/>
      <c r="CK144" s="1262"/>
      <c r="CL144" s="1262"/>
      <c r="CM144" s="1262"/>
      <c r="CN144" s="1262"/>
      <c r="CO144" s="1262"/>
      <c r="CP144" s="1262"/>
      <c r="CQ144" s="1262"/>
      <c r="CR144" s="1262"/>
      <c r="CS144" s="1262"/>
      <c r="CT144" s="1262"/>
      <c r="CU144" s="1262"/>
      <c r="CV144" s="1262"/>
      <c r="CW144" s="1262"/>
      <c r="CX144" s="1262"/>
      <c r="CY144" s="1263"/>
    </row>
    <row r="145" spans="1:103" ht="5.25" customHeight="1" x14ac:dyDescent="0.15">
      <c r="A145" s="517"/>
      <c r="B145" s="517"/>
      <c r="C145" s="509"/>
      <c r="D145" s="509"/>
      <c r="E145" s="509"/>
      <c r="F145" s="509"/>
      <c r="G145" s="509"/>
      <c r="H145" s="509"/>
      <c r="I145" s="509"/>
      <c r="J145" s="509"/>
      <c r="K145" s="509"/>
      <c r="L145" s="509"/>
      <c r="M145" s="509"/>
      <c r="N145" s="509"/>
      <c r="O145" s="509"/>
      <c r="P145" s="509"/>
      <c r="Q145" s="509"/>
      <c r="R145" s="509"/>
      <c r="S145" s="509"/>
      <c r="T145" s="509"/>
      <c r="U145" s="509"/>
      <c r="V145" s="509"/>
      <c r="W145" s="509"/>
      <c r="X145" s="509"/>
      <c r="Y145" s="509"/>
      <c r="Z145" s="509"/>
      <c r="AA145" s="509"/>
      <c r="AB145" s="509"/>
      <c r="AC145" s="509"/>
      <c r="AD145" s="509"/>
      <c r="AE145" s="509"/>
      <c r="AF145" s="509"/>
      <c r="AG145" s="509"/>
      <c r="AH145" s="509"/>
      <c r="AI145" s="509"/>
      <c r="AJ145" s="509"/>
      <c r="AK145" s="509"/>
      <c r="AL145" s="509"/>
      <c r="AM145" s="509"/>
      <c r="AN145" s="509"/>
      <c r="AO145" s="509"/>
      <c r="AP145" s="509"/>
      <c r="AQ145" s="509"/>
      <c r="AR145" s="509"/>
      <c r="AS145" s="509"/>
      <c r="AT145" s="509"/>
      <c r="AU145" s="509"/>
      <c r="AV145" s="509"/>
      <c r="AW145" s="509"/>
      <c r="AX145" s="509"/>
      <c r="AY145" s="509"/>
      <c r="AZ145" s="509"/>
      <c r="BA145" s="509"/>
      <c r="BB145" s="509"/>
      <c r="BC145" s="509"/>
      <c r="BD145" s="509"/>
      <c r="BE145" s="509"/>
      <c r="BF145" s="509"/>
      <c r="BG145" s="509"/>
      <c r="BH145" s="509"/>
      <c r="BI145" s="509"/>
      <c r="BJ145" s="509"/>
      <c r="BK145" s="509"/>
      <c r="BL145" s="509"/>
      <c r="BM145" s="509"/>
      <c r="BN145" s="509"/>
      <c r="BO145" s="509"/>
      <c r="BP145" s="509"/>
      <c r="BQ145" s="509"/>
      <c r="BR145" s="509"/>
      <c r="BS145" s="509"/>
      <c r="BT145" s="509"/>
      <c r="BU145" s="509"/>
      <c r="BV145" s="509"/>
      <c r="BW145" s="509"/>
      <c r="BX145" s="509"/>
      <c r="BY145" s="509"/>
      <c r="BZ145" s="509"/>
      <c r="CA145" s="509"/>
      <c r="CB145" s="509"/>
      <c r="CC145" s="509"/>
      <c r="CD145" s="509"/>
      <c r="CE145" s="509"/>
      <c r="CF145" s="509"/>
      <c r="CG145" s="509"/>
      <c r="CH145" s="509"/>
      <c r="CI145" s="509"/>
      <c r="CJ145" s="509"/>
      <c r="CK145" s="509"/>
      <c r="CL145" s="509"/>
      <c r="CM145" s="509"/>
      <c r="CN145" s="509"/>
      <c r="CO145" s="509"/>
      <c r="CP145" s="509"/>
      <c r="CQ145" s="509"/>
      <c r="CR145" s="509"/>
      <c r="CS145" s="509"/>
      <c r="CT145" s="509"/>
      <c r="CU145" s="509"/>
      <c r="CV145" s="509"/>
      <c r="CW145" s="509"/>
      <c r="CX145" s="509"/>
      <c r="CY145" s="509"/>
    </row>
    <row r="146" spans="1:103" ht="5.25" customHeight="1" x14ac:dyDescent="0.15"/>
    <row r="147" spans="1:103" ht="5.25" customHeight="1" x14ac:dyDescent="0.15">
      <c r="A147" s="1264" t="s">
        <v>734</v>
      </c>
      <c r="B147" s="1264"/>
      <c r="C147" s="1264"/>
      <c r="D147" s="1264"/>
      <c r="E147" s="1264"/>
      <c r="F147" s="1264"/>
      <c r="G147" s="1264"/>
      <c r="H147" s="1264"/>
      <c r="I147" s="1264"/>
      <c r="J147" s="1264"/>
      <c r="K147" s="1264"/>
      <c r="L147" s="1264"/>
      <c r="M147" s="1264"/>
      <c r="N147" s="1264"/>
      <c r="O147" s="1264"/>
      <c r="P147" s="1264"/>
      <c r="Q147" s="1264"/>
      <c r="R147" s="1264"/>
      <c r="S147" s="1264"/>
      <c r="T147" s="1264"/>
      <c r="U147" s="1264"/>
      <c r="V147" s="1264"/>
      <c r="W147" s="1264"/>
      <c r="X147" s="1264"/>
      <c r="Y147" s="1264"/>
      <c r="Z147" s="1264"/>
      <c r="AA147" s="1264"/>
      <c r="AB147" s="1264"/>
      <c r="AC147" s="1264"/>
      <c r="AD147" s="1264"/>
      <c r="AE147" s="1264"/>
      <c r="AF147" s="1264"/>
      <c r="AG147" s="1264"/>
      <c r="AH147" s="1264"/>
      <c r="AI147" s="1264"/>
      <c r="AJ147" s="1264"/>
      <c r="AK147" s="1264"/>
      <c r="AL147" s="1264"/>
      <c r="AM147" s="1264"/>
      <c r="AN147" s="1264"/>
      <c r="AO147" s="1264"/>
      <c r="AP147" s="1264"/>
      <c r="AQ147" s="1264"/>
      <c r="AR147" s="1264"/>
      <c r="AS147" s="1264"/>
      <c r="AT147" s="1264"/>
      <c r="AU147" s="1264"/>
      <c r="AV147" s="1264"/>
      <c r="AW147" s="1264"/>
      <c r="AX147" s="1264"/>
      <c r="AY147" s="1264"/>
      <c r="AZ147" s="1264"/>
      <c r="BA147" s="1264"/>
      <c r="BB147" s="1264"/>
      <c r="BC147" s="1264"/>
      <c r="BD147" s="1264"/>
      <c r="BE147" s="1264"/>
      <c r="BF147" s="1264"/>
      <c r="BG147" s="1264"/>
      <c r="BH147" s="1264"/>
      <c r="BI147" s="1264"/>
      <c r="BJ147" s="1264"/>
      <c r="BK147" s="1264"/>
      <c r="BL147" s="1264"/>
      <c r="BM147" s="1264"/>
      <c r="BN147" s="1264"/>
      <c r="BO147" s="1264"/>
      <c r="BP147" s="1264"/>
      <c r="BQ147" s="1264"/>
      <c r="BR147" s="1264"/>
      <c r="BS147" s="1264"/>
      <c r="BT147" s="1264"/>
      <c r="BU147" s="1264"/>
      <c r="BV147" s="1264"/>
      <c r="BW147" s="1264"/>
      <c r="BX147" s="1264"/>
      <c r="BY147" s="1264"/>
      <c r="BZ147" s="1264"/>
      <c r="CA147" s="1264"/>
      <c r="CB147" s="1264"/>
      <c r="CC147" s="1264"/>
      <c r="CD147" s="1264"/>
      <c r="CE147" s="1264"/>
      <c r="CF147" s="1264"/>
      <c r="CG147" s="1264"/>
      <c r="CH147" s="1264"/>
      <c r="CI147" s="1264"/>
      <c r="CJ147" s="1264"/>
      <c r="CK147" s="1264"/>
      <c r="CL147" s="1264"/>
      <c r="CM147" s="1264"/>
      <c r="CN147" s="1264"/>
      <c r="CO147" s="1264"/>
      <c r="CP147" s="1264"/>
      <c r="CQ147" s="1264"/>
      <c r="CR147" s="1264"/>
      <c r="CS147" s="1264"/>
      <c r="CT147" s="1264"/>
      <c r="CU147" s="1264"/>
      <c r="CV147" s="1264"/>
      <c r="CW147" s="1264"/>
      <c r="CX147" s="1264"/>
      <c r="CY147" s="1264"/>
    </row>
    <row r="148" spans="1:103" ht="5.25" customHeight="1" x14ac:dyDescent="0.15">
      <c r="A148" s="1264"/>
      <c r="B148" s="1264"/>
      <c r="C148" s="1264"/>
      <c r="D148" s="1264"/>
      <c r="E148" s="1264"/>
      <c r="F148" s="1264"/>
      <c r="G148" s="1264"/>
      <c r="H148" s="1264"/>
      <c r="I148" s="1264"/>
      <c r="J148" s="1264"/>
      <c r="K148" s="1264"/>
      <c r="L148" s="1264"/>
      <c r="M148" s="1264"/>
      <c r="N148" s="1264"/>
      <c r="O148" s="1264"/>
      <c r="P148" s="1264"/>
      <c r="Q148" s="1264"/>
      <c r="R148" s="1264"/>
      <c r="S148" s="1264"/>
      <c r="T148" s="1264"/>
      <c r="U148" s="1264"/>
      <c r="V148" s="1264"/>
      <c r="W148" s="1264"/>
      <c r="X148" s="1264"/>
      <c r="Y148" s="1264"/>
      <c r="Z148" s="1264"/>
      <c r="AA148" s="1264"/>
      <c r="AB148" s="1264"/>
      <c r="AC148" s="1264"/>
      <c r="AD148" s="1264"/>
      <c r="AE148" s="1264"/>
      <c r="AF148" s="1264"/>
      <c r="AG148" s="1264"/>
      <c r="AH148" s="1264"/>
      <c r="AI148" s="1264"/>
      <c r="AJ148" s="1264"/>
      <c r="AK148" s="1264"/>
      <c r="AL148" s="1264"/>
      <c r="AM148" s="1264"/>
      <c r="AN148" s="1264"/>
      <c r="AO148" s="1264"/>
      <c r="AP148" s="1264"/>
      <c r="AQ148" s="1264"/>
      <c r="AR148" s="1264"/>
      <c r="AS148" s="1264"/>
      <c r="AT148" s="1264"/>
      <c r="AU148" s="1264"/>
      <c r="AV148" s="1264"/>
      <c r="AW148" s="1264"/>
      <c r="AX148" s="1264"/>
      <c r="AY148" s="1264"/>
      <c r="AZ148" s="1264"/>
      <c r="BA148" s="1264"/>
      <c r="BB148" s="1264"/>
      <c r="BC148" s="1264"/>
      <c r="BD148" s="1264"/>
      <c r="BE148" s="1264"/>
      <c r="BF148" s="1264"/>
      <c r="BG148" s="1264"/>
      <c r="BH148" s="1264"/>
      <c r="BI148" s="1264"/>
      <c r="BJ148" s="1264"/>
      <c r="BK148" s="1264"/>
      <c r="BL148" s="1264"/>
      <c r="BM148" s="1264"/>
      <c r="BN148" s="1264"/>
      <c r="BO148" s="1264"/>
      <c r="BP148" s="1264"/>
      <c r="BQ148" s="1264"/>
      <c r="BR148" s="1264"/>
      <c r="BS148" s="1264"/>
      <c r="BT148" s="1264"/>
      <c r="BU148" s="1264"/>
      <c r="BV148" s="1264"/>
      <c r="BW148" s="1264"/>
      <c r="BX148" s="1264"/>
      <c r="BY148" s="1264"/>
      <c r="BZ148" s="1264"/>
      <c r="CA148" s="1264"/>
      <c r="CB148" s="1264"/>
      <c r="CC148" s="1264"/>
      <c r="CD148" s="1264"/>
      <c r="CE148" s="1264"/>
      <c r="CF148" s="1264"/>
      <c r="CG148" s="1264"/>
      <c r="CH148" s="1264"/>
      <c r="CI148" s="1264"/>
      <c r="CJ148" s="1264"/>
      <c r="CK148" s="1264"/>
      <c r="CL148" s="1264"/>
      <c r="CM148" s="1264"/>
      <c r="CN148" s="1264"/>
      <c r="CO148" s="1264"/>
      <c r="CP148" s="1264"/>
      <c r="CQ148" s="1264"/>
      <c r="CR148" s="1264"/>
      <c r="CS148" s="1264"/>
      <c r="CT148" s="1264"/>
      <c r="CU148" s="1264"/>
      <c r="CV148" s="1264"/>
      <c r="CW148" s="1264"/>
      <c r="CX148" s="1264"/>
      <c r="CY148" s="1264"/>
    </row>
    <row r="149" spans="1:103" ht="5.25" customHeight="1" x14ac:dyDescent="0.15">
      <c r="A149" s="1264"/>
      <c r="B149" s="1264"/>
      <c r="C149" s="1264"/>
      <c r="D149" s="1264"/>
      <c r="E149" s="1264"/>
      <c r="F149" s="1264"/>
      <c r="G149" s="1264"/>
      <c r="H149" s="1264"/>
      <c r="I149" s="1264"/>
      <c r="J149" s="1264"/>
      <c r="K149" s="1264"/>
      <c r="L149" s="1264"/>
      <c r="M149" s="1264"/>
      <c r="N149" s="1264"/>
      <c r="O149" s="1264"/>
      <c r="P149" s="1264"/>
      <c r="Q149" s="1264"/>
      <c r="R149" s="1264"/>
      <c r="S149" s="1264"/>
      <c r="T149" s="1264"/>
      <c r="U149" s="1264"/>
      <c r="V149" s="1264"/>
      <c r="W149" s="1264"/>
      <c r="X149" s="1264"/>
      <c r="Y149" s="1264"/>
      <c r="Z149" s="1264"/>
      <c r="AA149" s="1264"/>
      <c r="AB149" s="1264"/>
      <c r="AC149" s="1264"/>
      <c r="AD149" s="1264"/>
      <c r="AE149" s="1264"/>
      <c r="AF149" s="1264"/>
      <c r="AG149" s="1264"/>
      <c r="AH149" s="1264"/>
      <c r="AI149" s="1264"/>
      <c r="AJ149" s="1264"/>
      <c r="AK149" s="1264"/>
      <c r="AL149" s="1264"/>
      <c r="AM149" s="1264"/>
      <c r="AN149" s="1264"/>
      <c r="AO149" s="1264"/>
      <c r="AP149" s="1264"/>
      <c r="AQ149" s="1264"/>
      <c r="AR149" s="1264"/>
      <c r="AS149" s="1264"/>
      <c r="AT149" s="1264"/>
      <c r="AU149" s="1264"/>
      <c r="AV149" s="1264"/>
      <c r="AW149" s="1264"/>
      <c r="AX149" s="1264"/>
      <c r="AY149" s="1264"/>
      <c r="AZ149" s="1264"/>
      <c r="BA149" s="1264"/>
      <c r="BB149" s="1264"/>
      <c r="BC149" s="1264"/>
      <c r="BD149" s="1264"/>
      <c r="BE149" s="1264"/>
      <c r="BF149" s="1264"/>
      <c r="BG149" s="1264"/>
      <c r="BH149" s="1264"/>
      <c r="BI149" s="1264"/>
      <c r="BJ149" s="1264"/>
      <c r="BK149" s="1264"/>
      <c r="BL149" s="1264"/>
      <c r="BM149" s="1264"/>
      <c r="BN149" s="1264"/>
      <c r="BO149" s="1264"/>
      <c r="BP149" s="1264"/>
      <c r="BQ149" s="1264"/>
      <c r="BR149" s="1264"/>
      <c r="BS149" s="1264"/>
      <c r="BT149" s="1264"/>
      <c r="BU149" s="1264"/>
      <c r="BV149" s="1264"/>
      <c r="BW149" s="1264"/>
      <c r="BX149" s="1264"/>
      <c r="BY149" s="1264"/>
      <c r="BZ149" s="1264"/>
      <c r="CA149" s="1264"/>
      <c r="CB149" s="1264"/>
      <c r="CC149" s="1264"/>
      <c r="CD149" s="1264"/>
      <c r="CE149" s="1264"/>
      <c r="CF149" s="1264"/>
      <c r="CG149" s="1264"/>
      <c r="CH149" s="1264"/>
      <c r="CI149" s="1264"/>
      <c r="CJ149" s="1264"/>
      <c r="CK149" s="1264"/>
      <c r="CL149" s="1264"/>
      <c r="CM149" s="1264"/>
      <c r="CN149" s="1264"/>
      <c r="CO149" s="1264"/>
      <c r="CP149" s="1264"/>
      <c r="CQ149" s="1264"/>
      <c r="CR149" s="1264"/>
      <c r="CS149" s="1264"/>
      <c r="CT149" s="1264"/>
      <c r="CU149" s="1264"/>
      <c r="CV149" s="1264"/>
      <c r="CW149" s="1264"/>
      <c r="CX149" s="1264"/>
      <c r="CY149" s="1264"/>
    </row>
    <row r="150" spans="1:103" ht="5.25" customHeight="1" x14ac:dyDescent="0.15">
      <c r="A150" s="534"/>
      <c r="B150" s="535"/>
      <c r="C150" s="535"/>
      <c r="D150" s="535"/>
      <c r="E150" s="535"/>
      <c r="F150" s="535"/>
      <c r="G150" s="535"/>
      <c r="H150" s="535"/>
      <c r="I150" s="535"/>
      <c r="J150" s="535"/>
      <c r="K150" s="535"/>
      <c r="L150" s="535"/>
      <c r="M150" s="535"/>
      <c r="N150" s="535"/>
      <c r="O150" s="535"/>
      <c r="P150" s="535"/>
      <c r="Q150" s="535"/>
      <c r="R150" s="535"/>
      <c r="S150" s="535"/>
      <c r="T150" s="535"/>
      <c r="U150" s="535"/>
      <c r="V150" s="535"/>
      <c r="W150" s="535"/>
      <c r="X150" s="535"/>
      <c r="Y150" s="535"/>
      <c r="Z150" s="535"/>
      <c r="AA150" s="535"/>
      <c r="AB150" s="535"/>
      <c r="AC150" s="535"/>
      <c r="AD150" s="535"/>
      <c r="AE150" s="535"/>
      <c r="AF150" s="535"/>
      <c r="AG150" s="535"/>
      <c r="AH150" s="535"/>
      <c r="AI150" s="535"/>
      <c r="AJ150" s="535"/>
      <c r="AK150" s="535"/>
      <c r="AL150" s="535"/>
      <c r="AM150" s="535"/>
      <c r="AN150" s="535"/>
      <c r="AO150" s="535"/>
      <c r="AP150" s="535"/>
      <c r="AQ150" s="535"/>
      <c r="AR150" s="535"/>
      <c r="AS150" s="535"/>
      <c r="AT150" s="535"/>
      <c r="AU150" s="535"/>
      <c r="AV150" s="535"/>
      <c r="AW150" s="535"/>
      <c r="AX150" s="535"/>
      <c r="AY150" s="535"/>
      <c r="AZ150" s="535"/>
      <c r="BA150" s="535"/>
      <c r="BB150" s="535"/>
      <c r="BC150" s="535"/>
      <c r="BD150" s="535"/>
      <c r="BE150" s="535"/>
      <c r="BF150" s="535"/>
      <c r="BG150" s="535"/>
      <c r="BH150" s="535"/>
      <c r="BI150" s="535"/>
      <c r="BJ150" s="535"/>
      <c r="BK150" s="535"/>
      <c r="BL150" s="535"/>
      <c r="BM150" s="535"/>
      <c r="BN150" s="535"/>
      <c r="BO150" s="535"/>
      <c r="BP150" s="535"/>
      <c r="BQ150" s="535"/>
      <c r="BR150" s="535"/>
      <c r="BS150" s="535"/>
      <c r="BT150" s="535"/>
      <c r="BU150" s="535"/>
      <c r="BV150" s="535"/>
      <c r="BW150" s="535"/>
      <c r="BX150" s="535"/>
      <c r="BY150" s="535"/>
      <c r="BZ150" s="535"/>
      <c r="CA150" s="535"/>
      <c r="CB150" s="535"/>
      <c r="CC150" s="535"/>
      <c r="CD150" s="535"/>
      <c r="CE150" s="535"/>
      <c r="CF150" s="535"/>
      <c r="CG150" s="535"/>
      <c r="CH150" s="535"/>
      <c r="CI150" s="535"/>
      <c r="CJ150" s="535"/>
      <c r="CK150" s="535"/>
      <c r="CL150" s="535"/>
      <c r="CM150" s="535"/>
      <c r="CN150" s="535"/>
      <c r="CO150" s="535"/>
      <c r="CP150" s="535"/>
      <c r="CQ150" s="535"/>
      <c r="CR150" s="535"/>
      <c r="CS150" s="535"/>
      <c r="CT150" s="535"/>
      <c r="CU150" s="535"/>
      <c r="CV150" s="535"/>
      <c r="CW150" s="535"/>
      <c r="CX150" s="535"/>
      <c r="CY150" s="536"/>
    </row>
    <row r="151" spans="1:103" ht="5.25" customHeight="1" x14ac:dyDescent="0.15">
      <c r="A151" s="537"/>
      <c r="B151" s="538"/>
      <c r="C151" s="538"/>
      <c r="D151" s="538"/>
      <c r="E151" s="538"/>
      <c r="F151" s="1265" t="s">
        <v>735</v>
      </c>
      <c r="G151" s="1266"/>
      <c r="H151" s="1266"/>
      <c r="I151" s="1266"/>
      <c r="J151" s="1266"/>
      <c r="K151" s="1266"/>
      <c r="L151" s="1266"/>
      <c r="M151" s="1266"/>
      <c r="N151" s="1266"/>
      <c r="O151" s="1266"/>
      <c r="P151" s="1266"/>
      <c r="Q151" s="1266"/>
      <c r="R151" s="1266"/>
      <c r="S151" s="1266"/>
      <c r="T151" s="1266"/>
      <c r="U151" s="1266"/>
      <c r="V151" s="1266"/>
      <c r="W151" s="1266"/>
      <c r="X151" s="1266"/>
      <c r="Y151" s="1266"/>
      <c r="Z151" s="1266"/>
      <c r="AA151" s="1266"/>
      <c r="AB151" s="1266"/>
      <c r="AC151" s="1266"/>
      <c r="AD151" s="1266"/>
      <c r="AE151" s="1266"/>
      <c r="AF151" s="1266"/>
      <c r="AG151" s="1266"/>
      <c r="AH151" s="1266"/>
      <c r="AI151" s="1266"/>
      <c r="AJ151" s="1266"/>
      <c r="AK151" s="1266"/>
      <c r="AL151" s="1266"/>
      <c r="AM151" s="1266"/>
      <c r="AN151" s="1266"/>
      <c r="AO151" s="1266"/>
      <c r="AP151" s="1266"/>
      <c r="AQ151" s="1266"/>
      <c r="AR151" s="1266"/>
      <c r="AS151" s="1266"/>
      <c r="AT151" s="1266"/>
      <c r="AU151" s="1266"/>
      <c r="AV151" s="1266"/>
      <c r="AW151" s="1266"/>
      <c r="AX151" s="1266"/>
      <c r="AY151" s="1266"/>
      <c r="AZ151" s="1266"/>
      <c r="BA151" s="1266"/>
      <c r="BB151" s="1266"/>
      <c r="BC151" s="1266"/>
      <c r="BD151" s="1266"/>
      <c r="BE151" s="1266"/>
      <c r="BF151" s="1266"/>
      <c r="BG151" s="1266"/>
      <c r="BH151" s="1266"/>
      <c r="BI151" s="1266"/>
      <c r="BJ151" s="1266"/>
      <c r="BK151" s="1266"/>
      <c r="BL151" s="1266"/>
      <c r="BM151" s="1266"/>
      <c r="BN151" s="1266"/>
      <c r="BO151" s="1266"/>
      <c r="BP151" s="1266"/>
      <c r="BQ151" s="1266"/>
      <c r="BR151" s="1266"/>
      <c r="BS151" s="1266"/>
      <c r="BT151" s="1266"/>
      <c r="BU151" s="1266"/>
      <c r="BV151" s="1266"/>
      <c r="BW151" s="1266"/>
      <c r="BX151" s="1266"/>
      <c r="BY151" s="1266"/>
      <c r="BZ151" s="1266"/>
      <c r="CA151" s="1266"/>
      <c r="CB151" s="1266"/>
      <c r="CC151" s="1266"/>
      <c r="CD151" s="1266"/>
      <c r="CE151" s="1266"/>
      <c r="CF151" s="1266"/>
      <c r="CG151" s="1266"/>
      <c r="CH151" s="1266"/>
      <c r="CI151" s="1266"/>
      <c r="CJ151" s="1266"/>
      <c r="CK151" s="1266"/>
      <c r="CL151" s="1266"/>
      <c r="CM151" s="1266"/>
      <c r="CN151" s="1266"/>
      <c r="CO151" s="1266"/>
      <c r="CP151" s="1266"/>
      <c r="CQ151" s="1266"/>
      <c r="CR151" s="1266"/>
      <c r="CS151" s="1267"/>
      <c r="CT151" s="538"/>
      <c r="CU151" s="538"/>
      <c r="CV151" s="538"/>
      <c r="CW151" s="538"/>
      <c r="CX151" s="538"/>
      <c r="CY151" s="539"/>
    </row>
    <row r="152" spans="1:103" ht="5.25" customHeight="1" x14ac:dyDescent="0.15">
      <c r="A152" s="537"/>
      <c r="B152" s="538"/>
      <c r="C152" s="538"/>
      <c r="D152" s="538"/>
      <c r="E152" s="538"/>
      <c r="F152" s="1268"/>
      <c r="G152" s="1269"/>
      <c r="H152" s="1269"/>
      <c r="I152" s="1269"/>
      <c r="J152" s="1269"/>
      <c r="K152" s="1269"/>
      <c r="L152" s="1269"/>
      <c r="M152" s="1269"/>
      <c r="N152" s="1269"/>
      <c r="O152" s="1269"/>
      <c r="P152" s="1269"/>
      <c r="Q152" s="1269"/>
      <c r="R152" s="1269"/>
      <c r="S152" s="1269"/>
      <c r="T152" s="1269"/>
      <c r="U152" s="1269"/>
      <c r="V152" s="1269"/>
      <c r="W152" s="1269"/>
      <c r="X152" s="1269"/>
      <c r="Y152" s="1269"/>
      <c r="Z152" s="1269"/>
      <c r="AA152" s="1269"/>
      <c r="AB152" s="1269"/>
      <c r="AC152" s="1269"/>
      <c r="AD152" s="1269"/>
      <c r="AE152" s="1269"/>
      <c r="AF152" s="1269"/>
      <c r="AG152" s="1269"/>
      <c r="AH152" s="1269"/>
      <c r="AI152" s="1269"/>
      <c r="AJ152" s="1269"/>
      <c r="AK152" s="1269"/>
      <c r="AL152" s="1269"/>
      <c r="AM152" s="1269"/>
      <c r="AN152" s="1269"/>
      <c r="AO152" s="1269"/>
      <c r="AP152" s="1269"/>
      <c r="AQ152" s="1269"/>
      <c r="AR152" s="1269"/>
      <c r="AS152" s="1269"/>
      <c r="AT152" s="1269"/>
      <c r="AU152" s="1269"/>
      <c r="AV152" s="1269"/>
      <c r="AW152" s="1269"/>
      <c r="AX152" s="1269"/>
      <c r="AY152" s="1269"/>
      <c r="AZ152" s="1269"/>
      <c r="BA152" s="1269"/>
      <c r="BB152" s="1269"/>
      <c r="BC152" s="1269"/>
      <c r="BD152" s="1269"/>
      <c r="BE152" s="1269"/>
      <c r="BF152" s="1269"/>
      <c r="BG152" s="1269"/>
      <c r="BH152" s="1269"/>
      <c r="BI152" s="1269"/>
      <c r="BJ152" s="1269"/>
      <c r="BK152" s="1269"/>
      <c r="BL152" s="1269"/>
      <c r="BM152" s="1269"/>
      <c r="BN152" s="1269"/>
      <c r="BO152" s="1269"/>
      <c r="BP152" s="1269"/>
      <c r="BQ152" s="1269"/>
      <c r="BR152" s="1269"/>
      <c r="BS152" s="1269"/>
      <c r="BT152" s="1269"/>
      <c r="BU152" s="1269"/>
      <c r="BV152" s="1269"/>
      <c r="BW152" s="1269"/>
      <c r="BX152" s="1269"/>
      <c r="BY152" s="1269"/>
      <c r="BZ152" s="1269"/>
      <c r="CA152" s="1269"/>
      <c r="CB152" s="1269"/>
      <c r="CC152" s="1269"/>
      <c r="CD152" s="1269"/>
      <c r="CE152" s="1269"/>
      <c r="CF152" s="1269"/>
      <c r="CG152" s="1269"/>
      <c r="CH152" s="1269"/>
      <c r="CI152" s="1269"/>
      <c r="CJ152" s="1269"/>
      <c r="CK152" s="1269"/>
      <c r="CL152" s="1269"/>
      <c r="CM152" s="1269"/>
      <c r="CN152" s="1269"/>
      <c r="CO152" s="1269"/>
      <c r="CP152" s="1269"/>
      <c r="CQ152" s="1269"/>
      <c r="CR152" s="1269"/>
      <c r="CS152" s="1270"/>
      <c r="CT152" s="538"/>
      <c r="CU152" s="538"/>
      <c r="CV152" s="538"/>
      <c r="CW152" s="538"/>
      <c r="CX152" s="538"/>
      <c r="CY152" s="539"/>
    </row>
    <row r="153" spans="1:103" ht="5.25" customHeight="1" x14ac:dyDescent="0.15">
      <c r="A153" s="537"/>
      <c r="B153" s="538"/>
      <c r="C153" s="538"/>
      <c r="D153" s="538"/>
      <c r="E153" s="538"/>
      <c r="F153" s="1268"/>
      <c r="G153" s="1269"/>
      <c r="H153" s="1269"/>
      <c r="I153" s="1269"/>
      <c r="J153" s="1269"/>
      <c r="K153" s="1269"/>
      <c r="L153" s="1269"/>
      <c r="M153" s="1269"/>
      <c r="N153" s="1269"/>
      <c r="O153" s="1269"/>
      <c r="P153" s="1269"/>
      <c r="Q153" s="1269"/>
      <c r="R153" s="1269"/>
      <c r="S153" s="1269"/>
      <c r="T153" s="1269"/>
      <c r="U153" s="1269"/>
      <c r="V153" s="1269"/>
      <c r="W153" s="1269"/>
      <c r="X153" s="1269"/>
      <c r="Y153" s="1269"/>
      <c r="Z153" s="1269"/>
      <c r="AA153" s="1269"/>
      <c r="AB153" s="1269"/>
      <c r="AC153" s="1269"/>
      <c r="AD153" s="1269"/>
      <c r="AE153" s="1269"/>
      <c r="AF153" s="1269"/>
      <c r="AG153" s="1269"/>
      <c r="AH153" s="1269"/>
      <c r="AI153" s="1269"/>
      <c r="AJ153" s="1269"/>
      <c r="AK153" s="1269"/>
      <c r="AL153" s="1269"/>
      <c r="AM153" s="1269"/>
      <c r="AN153" s="1269"/>
      <c r="AO153" s="1269"/>
      <c r="AP153" s="1269"/>
      <c r="AQ153" s="1269"/>
      <c r="AR153" s="1269"/>
      <c r="AS153" s="1269"/>
      <c r="AT153" s="1269"/>
      <c r="AU153" s="1269"/>
      <c r="AV153" s="1269"/>
      <c r="AW153" s="1269"/>
      <c r="AX153" s="1269"/>
      <c r="AY153" s="1269"/>
      <c r="AZ153" s="1269"/>
      <c r="BA153" s="1269"/>
      <c r="BB153" s="1269"/>
      <c r="BC153" s="1269"/>
      <c r="BD153" s="1269"/>
      <c r="BE153" s="1269"/>
      <c r="BF153" s="1269"/>
      <c r="BG153" s="1269"/>
      <c r="BH153" s="1269"/>
      <c r="BI153" s="1269"/>
      <c r="BJ153" s="1269"/>
      <c r="BK153" s="1269"/>
      <c r="BL153" s="1269"/>
      <c r="BM153" s="1269"/>
      <c r="BN153" s="1269"/>
      <c r="BO153" s="1269"/>
      <c r="BP153" s="1269"/>
      <c r="BQ153" s="1269"/>
      <c r="BR153" s="1269"/>
      <c r="BS153" s="1269"/>
      <c r="BT153" s="1269"/>
      <c r="BU153" s="1269"/>
      <c r="BV153" s="1269"/>
      <c r="BW153" s="1269"/>
      <c r="BX153" s="1269"/>
      <c r="BY153" s="1269"/>
      <c r="BZ153" s="1269"/>
      <c r="CA153" s="1269"/>
      <c r="CB153" s="1269"/>
      <c r="CC153" s="1269"/>
      <c r="CD153" s="1269"/>
      <c r="CE153" s="1269"/>
      <c r="CF153" s="1269"/>
      <c r="CG153" s="1269"/>
      <c r="CH153" s="1269"/>
      <c r="CI153" s="1269"/>
      <c r="CJ153" s="1269"/>
      <c r="CK153" s="1269"/>
      <c r="CL153" s="1269"/>
      <c r="CM153" s="1269"/>
      <c r="CN153" s="1269"/>
      <c r="CO153" s="1269"/>
      <c r="CP153" s="1269"/>
      <c r="CQ153" s="1269"/>
      <c r="CR153" s="1269"/>
      <c r="CS153" s="1270"/>
      <c r="CT153" s="538"/>
      <c r="CU153" s="538"/>
      <c r="CV153" s="538"/>
      <c r="CW153" s="538"/>
      <c r="CX153" s="538"/>
      <c r="CY153" s="539"/>
    </row>
    <row r="154" spans="1:103" ht="5.25" customHeight="1" x14ac:dyDescent="0.15">
      <c r="A154" s="516"/>
      <c r="B154" s="517"/>
      <c r="C154" s="517"/>
      <c r="D154" s="517"/>
      <c r="E154" s="517"/>
      <c r="F154" s="1268"/>
      <c r="G154" s="1269"/>
      <c r="H154" s="1269"/>
      <c r="I154" s="1269"/>
      <c r="J154" s="1269"/>
      <c r="K154" s="1269"/>
      <c r="L154" s="1269"/>
      <c r="M154" s="1269"/>
      <c r="N154" s="1269"/>
      <c r="O154" s="1269"/>
      <c r="P154" s="1269"/>
      <c r="Q154" s="1269"/>
      <c r="R154" s="1269"/>
      <c r="S154" s="1269"/>
      <c r="T154" s="1269"/>
      <c r="U154" s="1269"/>
      <c r="V154" s="1269"/>
      <c r="W154" s="1269"/>
      <c r="X154" s="1269"/>
      <c r="Y154" s="1269"/>
      <c r="Z154" s="1269"/>
      <c r="AA154" s="1269"/>
      <c r="AB154" s="1269"/>
      <c r="AC154" s="1269"/>
      <c r="AD154" s="1269"/>
      <c r="AE154" s="1269"/>
      <c r="AF154" s="1269"/>
      <c r="AG154" s="1269"/>
      <c r="AH154" s="1269"/>
      <c r="AI154" s="1269"/>
      <c r="AJ154" s="1269"/>
      <c r="AK154" s="1269"/>
      <c r="AL154" s="1269"/>
      <c r="AM154" s="1269"/>
      <c r="AN154" s="1269"/>
      <c r="AO154" s="1269"/>
      <c r="AP154" s="1269"/>
      <c r="AQ154" s="1269"/>
      <c r="AR154" s="1269"/>
      <c r="AS154" s="1269"/>
      <c r="AT154" s="1269"/>
      <c r="AU154" s="1269"/>
      <c r="AV154" s="1269"/>
      <c r="AW154" s="1269"/>
      <c r="AX154" s="1269"/>
      <c r="AY154" s="1269"/>
      <c r="AZ154" s="1269"/>
      <c r="BA154" s="1269"/>
      <c r="BB154" s="1269"/>
      <c r="BC154" s="1269"/>
      <c r="BD154" s="1269"/>
      <c r="BE154" s="1269"/>
      <c r="BF154" s="1269"/>
      <c r="BG154" s="1269"/>
      <c r="BH154" s="1269"/>
      <c r="BI154" s="1269"/>
      <c r="BJ154" s="1269"/>
      <c r="BK154" s="1269"/>
      <c r="BL154" s="1269"/>
      <c r="BM154" s="1269"/>
      <c r="BN154" s="1269"/>
      <c r="BO154" s="1269"/>
      <c r="BP154" s="1269"/>
      <c r="BQ154" s="1269"/>
      <c r="BR154" s="1269"/>
      <c r="BS154" s="1269"/>
      <c r="BT154" s="1269"/>
      <c r="BU154" s="1269"/>
      <c r="BV154" s="1269"/>
      <c r="BW154" s="1269"/>
      <c r="BX154" s="1269"/>
      <c r="BY154" s="1269"/>
      <c r="BZ154" s="1269"/>
      <c r="CA154" s="1269"/>
      <c r="CB154" s="1269"/>
      <c r="CC154" s="1269"/>
      <c r="CD154" s="1269"/>
      <c r="CE154" s="1269"/>
      <c r="CF154" s="1269"/>
      <c r="CG154" s="1269"/>
      <c r="CH154" s="1269"/>
      <c r="CI154" s="1269"/>
      <c r="CJ154" s="1269"/>
      <c r="CK154" s="1269"/>
      <c r="CL154" s="1269"/>
      <c r="CM154" s="1269"/>
      <c r="CN154" s="1269"/>
      <c r="CO154" s="1269"/>
      <c r="CP154" s="1269"/>
      <c r="CQ154" s="1269"/>
      <c r="CR154" s="1269"/>
      <c r="CS154" s="1270"/>
      <c r="CT154" s="517"/>
      <c r="CU154" s="517"/>
      <c r="CV154" s="517"/>
      <c r="CW154" s="517"/>
      <c r="CX154" s="517"/>
      <c r="CY154" s="518"/>
    </row>
    <row r="155" spans="1:103" ht="5.25" customHeight="1" x14ac:dyDescent="0.15">
      <c r="A155" s="516"/>
      <c r="B155" s="517"/>
      <c r="C155" s="517"/>
      <c r="D155" s="517"/>
      <c r="E155" s="517"/>
      <c r="F155" s="1268"/>
      <c r="G155" s="1269"/>
      <c r="H155" s="1269"/>
      <c r="I155" s="1269"/>
      <c r="J155" s="1269"/>
      <c r="K155" s="1269"/>
      <c r="L155" s="1269"/>
      <c r="M155" s="1269"/>
      <c r="N155" s="1269"/>
      <c r="O155" s="1269"/>
      <c r="P155" s="1269"/>
      <c r="Q155" s="1269"/>
      <c r="R155" s="1269"/>
      <c r="S155" s="1269"/>
      <c r="T155" s="1269"/>
      <c r="U155" s="1269"/>
      <c r="V155" s="1269"/>
      <c r="W155" s="1269"/>
      <c r="X155" s="1269"/>
      <c r="Y155" s="1269"/>
      <c r="Z155" s="1269"/>
      <c r="AA155" s="1269"/>
      <c r="AB155" s="1269"/>
      <c r="AC155" s="1269"/>
      <c r="AD155" s="1269"/>
      <c r="AE155" s="1269"/>
      <c r="AF155" s="1269"/>
      <c r="AG155" s="1269"/>
      <c r="AH155" s="1269"/>
      <c r="AI155" s="1269"/>
      <c r="AJ155" s="1269"/>
      <c r="AK155" s="1269"/>
      <c r="AL155" s="1269"/>
      <c r="AM155" s="1269"/>
      <c r="AN155" s="1269"/>
      <c r="AO155" s="1269"/>
      <c r="AP155" s="1269"/>
      <c r="AQ155" s="1269"/>
      <c r="AR155" s="1269"/>
      <c r="AS155" s="1269"/>
      <c r="AT155" s="1269"/>
      <c r="AU155" s="1269"/>
      <c r="AV155" s="1269"/>
      <c r="AW155" s="1269"/>
      <c r="AX155" s="1269"/>
      <c r="AY155" s="1269"/>
      <c r="AZ155" s="1269"/>
      <c r="BA155" s="1269"/>
      <c r="BB155" s="1269"/>
      <c r="BC155" s="1269"/>
      <c r="BD155" s="1269"/>
      <c r="BE155" s="1269"/>
      <c r="BF155" s="1269"/>
      <c r="BG155" s="1269"/>
      <c r="BH155" s="1269"/>
      <c r="BI155" s="1269"/>
      <c r="BJ155" s="1269"/>
      <c r="BK155" s="1269"/>
      <c r="BL155" s="1269"/>
      <c r="BM155" s="1269"/>
      <c r="BN155" s="1269"/>
      <c r="BO155" s="1269"/>
      <c r="BP155" s="1269"/>
      <c r="BQ155" s="1269"/>
      <c r="BR155" s="1269"/>
      <c r="BS155" s="1269"/>
      <c r="BT155" s="1269"/>
      <c r="BU155" s="1269"/>
      <c r="BV155" s="1269"/>
      <c r="BW155" s="1269"/>
      <c r="BX155" s="1269"/>
      <c r="BY155" s="1269"/>
      <c r="BZ155" s="1269"/>
      <c r="CA155" s="1269"/>
      <c r="CB155" s="1269"/>
      <c r="CC155" s="1269"/>
      <c r="CD155" s="1269"/>
      <c r="CE155" s="1269"/>
      <c r="CF155" s="1269"/>
      <c r="CG155" s="1269"/>
      <c r="CH155" s="1269"/>
      <c r="CI155" s="1269"/>
      <c r="CJ155" s="1269"/>
      <c r="CK155" s="1269"/>
      <c r="CL155" s="1269"/>
      <c r="CM155" s="1269"/>
      <c r="CN155" s="1269"/>
      <c r="CO155" s="1269"/>
      <c r="CP155" s="1269"/>
      <c r="CQ155" s="1269"/>
      <c r="CR155" s="1269"/>
      <c r="CS155" s="1270"/>
      <c r="CT155" s="517"/>
      <c r="CU155" s="517"/>
      <c r="CV155" s="517"/>
      <c r="CW155" s="517"/>
      <c r="CX155" s="517"/>
      <c r="CY155" s="518"/>
    </row>
    <row r="156" spans="1:103" ht="5.25" customHeight="1" x14ac:dyDescent="0.15">
      <c r="A156" s="516"/>
      <c r="B156" s="517"/>
      <c r="C156" s="517"/>
      <c r="D156" s="517"/>
      <c r="E156" s="517"/>
      <c r="F156" s="1268"/>
      <c r="G156" s="1269"/>
      <c r="H156" s="1269"/>
      <c r="I156" s="1269"/>
      <c r="J156" s="1269"/>
      <c r="K156" s="1269"/>
      <c r="L156" s="1269"/>
      <c r="M156" s="1269"/>
      <c r="N156" s="1269"/>
      <c r="O156" s="1269"/>
      <c r="P156" s="1269"/>
      <c r="Q156" s="1269"/>
      <c r="R156" s="1269"/>
      <c r="S156" s="1269"/>
      <c r="T156" s="1269"/>
      <c r="U156" s="1269"/>
      <c r="V156" s="1269"/>
      <c r="W156" s="1269"/>
      <c r="X156" s="1269"/>
      <c r="Y156" s="1269"/>
      <c r="Z156" s="1269"/>
      <c r="AA156" s="1269"/>
      <c r="AB156" s="1269"/>
      <c r="AC156" s="1269"/>
      <c r="AD156" s="1269"/>
      <c r="AE156" s="1269"/>
      <c r="AF156" s="1269"/>
      <c r="AG156" s="1269"/>
      <c r="AH156" s="1269"/>
      <c r="AI156" s="1269"/>
      <c r="AJ156" s="1269"/>
      <c r="AK156" s="1269"/>
      <c r="AL156" s="1269"/>
      <c r="AM156" s="1269"/>
      <c r="AN156" s="1269"/>
      <c r="AO156" s="1269"/>
      <c r="AP156" s="1269"/>
      <c r="AQ156" s="1269"/>
      <c r="AR156" s="1269"/>
      <c r="AS156" s="1269"/>
      <c r="AT156" s="1269"/>
      <c r="AU156" s="1269"/>
      <c r="AV156" s="1269"/>
      <c r="AW156" s="1269"/>
      <c r="AX156" s="1269"/>
      <c r="AY156" s="1269"/>
      <c r="AZ156" s="1269"/>
      <c r="BA156" s="1269"/>
      <c r="BB156" s="1269"/>
      <c r="BC156" s="1269"/>
      <c r="BD156" s="1269"/>
      <c r="BE156" s="1269"/>
      <c r="BF156" s="1269"/>
      <c r="BG156" s="1269"/>
      <c r="BH156" s="1269"/>
      <c r="BI156" s="1269"/>
      <c r="BJ156" s="1269"/>
      <c r="BK156" s="1269"/>
      <c r="BL156" s="1269"/>
      <c r="BM156" s="1269"/>
      <c r="BN156" s="1269"/>
      <c r="BO156" s="1269"/>
      <c r="BP156" s="1269"/>
      <c r="BQ156" s="1269"/>
      <c r="BR156" s="1269"/>
      <c r="BS156" s="1269"/>
      <c r="BT156" s="1269"/>
      <c r="BU156" s="1269"/>
      <c r="BV156" s="1269"/>
      <c r="BW156" s="1269"/>
      <c r="BX156" s="1269"/>
      <c r="BY156" s="1269"/>
      <c r="BZ156" s="1269"/>
      <c r="CA156" s="1269"/>
      <c r="CB156" s="1269"/>
      <c r="CC156" s="1269"/>
      <c r="CD156" s="1269"/>
      <c r="CE156" s="1269"/>
      <c r="CF156" s="1269"/>
      <c r="CG156" s="1269"/>
      <c r="CH156" s="1269"/>
      <c r="CI156" s="1269"/>
      <c r="CJ156" s="1269"/>
      <c r="CK156" s="1269"/>
      <c r="CL156" s="1269"/>
      <c r="CM156" s="1269"/>
      <c r="CN156" s="1269"/>
      <c r="CO156" s="1269"/>
      <c r="CP156" s="1269"/>
      <c r="CQ156" s="1269"/>
      <c r="CR156" s="1269"/>
      <c r="CS156" s="1270"/>
      <c r="CT156" s="517"/>
      <c r="CU156" s="517"/>
      <c r="CV156" s="517"/>
      <c r="CW156" s="517"/>
      <c r="CX156" s="517"/>
      <c r="CY156" s="518"/>
    </row>
    <row r="157" spans="1:103" ht="5.25" customHeight="1" x14ac:dyDescent="0.15">
      <c r="A157" s="516"/>
      <c r="B157" s="517"/>
      <c r="C157" s="517"/>
      <c r="D157" s="517"/>
      <c r="E157" s="517"/>
      <c r="F157" s="1268"/>
      <c r="G157" s="1269"/>
      <c r="H157" s="1269"/>
      <c r="I157" s="1269"/>
      <c r="J157" s="1269"/>
      <c r="K157" s="1269"/>
      <c r="L157" s="1269"/>
      <c r="M157" s="1269"/>
      <c r="N157" s="1269"/>
      <c r="O157" s="1269"/>
      <c r="P157" s="1269"/>
      <c r="Q157" s="1269"/>
      <c r="R157" s="1269"/>
      <c r="S157" s="1269"/>
      <c r="T157" s="1269"/>
      <c r="U157" s="1269"/>
      <c r="V157" s="1269"/>
      <c r="W157" s="1269"/>
      <c r="X157" s="1269"/>
      <c r="Y157" s="1269"/>
      <c r="Z157" s="1269"/>
      <c r="AA157" s="1269"/>
      <c r="AB157" s="1269"/>
      <c r="AC157" s="1269"/>
      <c r="AD157" s="1269"/>
      <c r="AE157" s="1269"/>
      <c r="AF157" s="1269"/>
      <c r="AG157" s="1269"/>
      <c r="AH157" s="1269"/>
      <c r="AI157" s="1269"/>
      <c r="AJ157" s="1269"/>
      <c r="AK157" s="1269"/>
      <c r="AL157" s="1269"/>
      <c r="AM157" s="1269"/>
      <c r="AN157" s="1269"/>
      <c r="AO157" s="1269"/>
      <c r="AP157" s="1269"/>
      <c r="AQ157" s="1269"/>
      <c r="AR157" s="1269"/>
      <c r="AS157" s="1269"/>
      <c r="AT157" s="1269"/>
      <c r="AU157" s="1269"/>
      <c r="AV157" s="1269"/>
      <c r="AW157" s="1269"/>
      <c r="AX157" s="1269"/>
      <c r="AY157" s="1269"/>
      <c r="AZ157" s="1269"/>
      <c r="BA157" s="1269"/>
      <c r="BB157" s="1269"/>
      <c r="BC157" s="1269"/>
      <c r="BD157" s="1269"/>
      <c r="BE157" s="1269"/>
      <c r="BF157" s="1269"/>
      <c r="BG157" s="1269"/>
      <c r="BH157" s="1269"/>
      <c r="BI157" s="1269"/>
      <c r="BJ157" s="1269"/>
      <c r="BK157" s="1269"/>
      <c r="BL157" s="1269"/>
      <c r="BM157" s="1269"/>
      <c r="BN157" s="1269"/>
      <c r="BO157" s="1269"/>
      <c r="BP157" s="1269"/>
      <c r="BQ157" s="1269"/>
      <c r="BR157" s="1269"/>
      <c r="BS157" s="1269"/>
      <c r="BT157" s="1269"/>
      <c r="BU157" s="1269"/>
      <c r="BV157" s="1269"/>
      <c r="BW157" s="1269"/>
      <c r="BX157" s="1269"/>
      <c r="BY157" s="1269"/>
      <c r="BZ157" s="1269"/>
      <c r="CA157" s="1269"/>
      <c r="CB157" s="1269"/>
      <c r="CC157" s="1269"/>
      <c r="CD157" s="1269"/>
      <c r="CE157" s="1269"/>
      <c r="CF157" s="1269"/>
      <c r="CG157" s="1269"/>
      <c r="CH157" s="1269"/>
      <c r="CI157" s="1269"/>
      <c r="CJ157" s="1269"/>
      <c r="CK157" s="1269"/>
      <c r="CL157" s="1269"/>
      <c r="CM157" s="1269"/>
      <c r="CN157" s="1269"/>
      <c r="CO157" s="1269"/>
      <c r="CP157" s="1269"/>
      <c r="CQ157" s="1269"/>
      <c r="CR157" s="1269"/>
      <c r="CS157" s="1270"/>
      <c r="CT157" s="517"/>
      <c r="CU157" s="517"/>
      <c r="CV157" s="517"/>
      <c r="CW157" s="517"/>
      <c r="CX157" s="517"/>
      <c r="CY157" s="518"/>
    </row>
    <row r="158" spans="1:103" ht="5.25" customHeight="1" x14ac:dyDescent="0.15">
      <c r="A158" s="516"/>
      <c r="B158" s="517"/>
      <c r="C158" s="517"/>
      <c r="D158" s="517"/>
      <c r="E158" s="517"/>
      <c r="F158" s="1268"/>
      <c r="G158" s="1269"/>
      <c r="H158" s="1269"/>
      <c r="I158" s="1269"/>
      <c r="J158" s="1269"/>
      <c r="K158" s="1269"/>
      <c r="L158" s="1269"/>
      <c r="M158" s="1269"/>
      <c r="N158" s="1269"/>
      <c r="O158" s="1269"/>
      <c r="P158" s="1269"/>
      <c r="Q158" s="1269"/>
      <c r="R158" s="1269"/>
      <c r="S158" s="1269"/>
      <c r="T158" s="1269"/>
      <c r="U158" s="1269"/>
      <c r="V158" s="1269"/>
      <c r="W158" s="1269"/>
      <c r="X158" s="1269"/>
      <c r="Y158" s="1269"/>
      <c r="Z158" s="1269"/>
      <c r="AA158" s="1269"/>
      <c r="AB158" s="1269"/>
      <c r="AC158" s="1269"/>
      <c r="AD158" s="1269"/>
      <c r="AE158" s="1269"/>
      <c r="AF158" s="1269"/>
      <c r="AG158" s="1269"/>
      <c r="AH158" s="1269"/>
      <c r="AI158" s="1269"/>
      <c r="AJ158" s="1269"/>
      <c r="AK158" s="1269"/>
      <c r="AL158" s="1269"/>
      <c r="AM158" s="1269"/>
      <c r="AN158" s="1269"/>
      <c r="AO158" s="1269"/>
      <c r="AP158" s="1269"/>
      <c r="AQ158" s="1269"/>
      <c r="AR158" s="1269"/>
      <c r="AS158" s="1269"/>
      <c r="AT158" s="1269"/>
      <c r="AU158" s="1269"/>
      <c r="AV158" s="1269"/>
      <c r="AW158" s="1269"/>
      <c r="AX158" s="1269"/>
      <c r="AY158" s="1269"/>
      <c r="AZ158" s="1269"/>
      <c r="BA158" s="1269"/>
      <c r="BB158" s="1269"/>
      <c r="BC158" s="1269"/>
      <c r="BD158" s="1269"/>
      <c r="BE158" s="1269"/>
      <c r="BF158" s="1269"/>
      <c r="BG158" s="1269"/>
      <c r="BH158" s="1269"/>
      <c r="BI158" s="1269"/>
      <c r="BJ158" s="1269"/>
      <c r="BK158" s="1269"/>
      <c r="BL158" s="1269"/>
      <c r="BM158" s="1269"/>
      <c r="BN158" s="1269"/>
      <c r="BO158" s="1269"/>
      <c r="BP158" s="1269"/>
      <c r="BQ158" s="1269"/>
      <c r="BR158" s="1269"/>
      <c r="BS158" s="1269"/>
      <c r="BT158" s="1269"/>
      <c r="BU158" s="1269"/>
      <c r="BV158" s="1269"/>
      <c r="BW158" s="1269"/>
      <c r="BX158" s="1269"/>
      <c r="BY158" s="1269"/>
      <c r="BZ158" s="1269"/>
      <c r="CA158" s="1269"/>
      <c r="CB158" s="1269"/>
      <c r="CC158" s="1269"/>
      <c r="CD158" s="1269"/>
      <c r="CE158" s="1269"/>
      <c r="CF158" s="1269"/>
      <c r="CG158" s="1269"/>
      <c r="CH158" s="1269"/>
      <c r="CI158" s="1269"/>
      <c r="CJ158" s="1269"/>
      <c r="CK158" s="1269"/>
      <c r="CL158" s="1269"/>
      <c r="CM158" s="1269"/>
      <c r="CN158" s="1269"/>
      <c r="CO158" s="1269"/>
      <c r="CP158" s="1269"/>
      <c r="CQ158" s="1269"/>
      <c r="CR158" s="1269"/>
      <c r="CS158" s="1270"/>
      <c r="CT158" s="517"/>
      <c r="CU158" s="517"/>
      <c r="CV158" s="517"/>
      <c r="CW158" s="517"/>
      <c r="CX158" s="517"/>
      <c r="CY158" s="518"/>
    </row>
    <row r="159" spans="1:103" ht="5.25" customHeight="1" x14ac:dyDescent="0.15">
      <c r="A159" s="516"/>
      <c r="B159" s="517"/>
      <c r="C159" s="517"/>
      <c r="D159" s="517"/>
      <c r="E159" s="517"/>
      <c r="F159" s="1268"/>
      <c r="G159" s="1269"/>
      <c r="H159" s="1269"/>
      <c r="I159" s="1269"/>
      <c r="J159" s="1269"/>
      <c r="K159" s="1269"/>
      <c r="L159" s="1269"/>
      <c r="M159" s="1269"/>
      <c r="N159" s="1269"/>
      <c r="O159" s="1269"/>
      <c r="P159" s="1269"/>
      <c r="Q159" s="1269"/>
      <c r="R159" s="1269"/>
      <c r="S159" s="1269"/>
      <c r="T159" s="1269"/>
      <c r="U159" s="1269"/>
      <c r="V159" s="1269"/>
      <c r="W159" s="1269"/>
      <c r="X159" s="1269"/>
      <c r="Y159" s="1269"/>
      <c r="Z159" s="1269"/>
      <c r="AA159" s="1269"/>
      <c r="AB159" s="1269"/>
      <c r="AC159" s="1269"/>
      <c r="AD159" s="1269"/>
      <c r="AE159" s="1269"/>
      <c r="AF159" s="1269"/>
      <c r="AG159" s="1269"/>
      <c r="AH159" s="1269"/>
      <c r="AI159" s="1269"/>
      <c r="AJ159" s="1269"/>
      <c r="AK159" s="1269"/>
      <c r="AL159" s="1269"/>
      <c r="AM159" s="1269"/>
      <c r="AN159" s="1269"/>
      <c r="AO159" s="1269"/>
      <c r="AP159" s="1269"/>
      <c r="AQ159" s="1269"/>
      <c r="AR159" s="1269"/>
      <c r="AS159" s="1269"/>
      <c r="AT159" s="1269"/>
      <c r="AU159" s="1269"/>
      <c r="AV159" s="1269"/>
      <c r="AW159" s="1269"/>
      <c r="AX159" s="1269"/>
      <c r="AY159" s="1269"/>
      <c r="AZ159" s="1269"/>
      <c r="BA159" s="1269"/>
      <c r="BB159" s="1269"/>
      <c r="BC159" s="1269"/>
      <c r="BD159" s="1269"/>
      <c r="BE159" s="1269"/>
      <c r="BF159" s="1269"/>
      <c r="BG159" s="1269"/>
      <c r="BH159" s="1269"/>
      <c r="BI159" s="1269"/>
      <c r="BJ159" s="1269"/>
      <c r="BK159" s="1269"/>
      <c r="BL159" s="1269"/>
      <c r="BM159" s="1269"/>
      <c r="BN159" s="1269"/>
      <c r="BO159" s="1269"/>
      <c r="BP159" s="1269"/>
      <c r="BQ159" s="1269"/>
      <c r="BR159" s="1269"/>
      <c r="BS159" s="1269"/>
      <c r="BT159" s="1269"/>
      <c r="BU159" s="1269"/>
      <c r="BV159" s="1269"/>
      <c r="BW159" s="1269"/>
      <c r="BX159" s="1269"/>
      <c r="BY159" s="1269"/>
      <c r="BZ159" s="1269"/>
      <c r="CA159" s="1269"/>
      <c r="CB159" s="1269"/>
      <c r="CC159" s="1269"/>
      <c r="CD159" s="1269"/>
      <c r="CE159" s="1269"/>
      <c r="CF159" s="1269"/>
      <c r="CG159" s="1269"/>
      <c r="CH159" s="1269"/>
      <c r="CI159" s="1269"/>
      <c r="CJ159" s="1269"/>
      <c r="CK159" s="1269"/>
      <c r="CL159" s="1269"/>
      <c r="CM159" s="1269"/>
      <c r="CN159" s="1269"/>
      <c r="CO159" s="1269"/>
      <c r="CP159" s="1269"/>
      <c r="CQ159" s="1269"/>
      <c r="CR159" s="1269"/>
      <c r="CS159" s="1270"/>
      <c r="CT159" s="517"/>
      <c r="CU159" s="517"/>
      <c r="CV159" s="517"/>
      <c r="CW159" s="517"/>
      <c r="CX159" s="517"/>
      <c r="CY159" s="518"/>
    </row>
    <row r="160" spans="1:103" ht="5.25" customHeight="1" x14ac:dyDescent="0.15">
      <c r="A160" s="516"/>
      <c r="B160" s="517"/>
      <c r="C160" s="517"/>
      <c r="D160" s="517"/>
      <c r="E160" s="517"/>
      <c r="F160" s="1268"/>
      <c r="G160" s="1269"/>
      <c r="H160" s="1269"/>
      <c r="I160" s="1269"/>
      <c r="J160" s="1269"/>
      <c r="K160" s="1269"/>
      <c r="L160" s="1269"/>
      <c r="M160" s="1269"/>
      <c r="N160" s="1269"/>
      <c r="O160" s="1269"/>
      <c r="P160" s="1269"/>
      <c r="Q160" s="1269"/>
      <c r="R160" s="1269"/>
      <c r="S160" s="1269"/>
      <c r="T160" s="1269"/>
      <c r="U160" s="1269"/>
      <c r="V160" s="1269"/>
      <c r="W160" s="1269"/>
      <c r="X160" s="1269"/>
      <c r="Y160" s="1269"/>
      <c r="Z160" s="1269"/>
      <c r="AA160" s="1269"/>
      <c r="AB160" s="1269"/>
      <c r="AC160" s="1269"/>
      <c r="AD160" s="1269"/>
      <c r="AE160" s="1269"/>
      <c r="AF160" s="1269"/>
      <c r="AG160" s="1269"/>
      <c r="AH160" s="1269"/>
      <c r="AI160" s="1269"/>
      <c r="AJ160" s="1269"/>
      <c r="AK160" s="1269"/>
      <c r="AL160" s="1269"/>
      <c r="AM160" s="1269"/>
      <c r="AN160" s="1269"/>
      <c r="AO160" s="1269"/>
      <c r="AP160" s="1269"/>
      <c r="AQ160" s="1269"/>
      <c r="AR160" s="1269"/>
      <c r="AS160" s="1269"/>
      <c r="AT160" s="1269"/>
      <c r="AU160" s="1269"/>
      <c r="AV160" s="1269"/>
      <c r="AW160" s="1269"/>
      <c r="AX160" s="1269"/>
      <c r="AY160" s="1269"/>
      <c r="AZ160" s="1269"/>
      <c r="BA160" s="1269"/>
      <c r="BB160" s="1269"/>
      <c r="BC160" s="1269"/>
      <c r="BD160" s="1269"/>
      <c r="BE160" s="1269"/>
      <c r="BF160" s="1269"/>
      <c r="BG160" s="1269"/>
      <c r="BH160" s="1269"/>
      <c r="BI160" s="1269"/>
      <c r="BJ160" s="1269"/>
      <c r="BK160" s="1269"/>
      <c r="BL160" s="1269"/>
      <c r="BM160" s="1269"/>
      <c r="BN160" s="1269"/>
      <c r="BO160" s="1269"/>
      <c r="BP160" s="1269"/>
      <c r="BQ160" s="1269"/>
      <c r="BR160" s="1269"/>
      <c r="BS160" s="1269"/>
      <c r="BT160" s="1269"/>
      <c r="BU160" s="1269"/>
      <c r="BV160" s="1269"/>
      <c r="BW160" s="1269"/>
      <c r="BX160" s="1269"/>
      <c r="BY160" s="1269"/>
      <c r="BZ160" s="1269"/>
      <c r="CA160" s="1269"/>
      <c r="CB160" s="1269"/>
      <c r="CC160" s="1269"/>
      <c r="CD160" s="1269"/>
      <c r="CE160" s="1269"/>
      <c r="CF160" s="1269"/>
      <c r="CG160" s="1269"/>
      <c r="CH160" s="1269"/>
      <c r="CI160" s="1269"/>
      <c r="CJ160" s="1269"/>
      <c r="CK160" s="1269"/>
      <c r="CL160" s="1269"/>
      <c r="CM160" s="1269"/>
      <c r="CN160" s="1269"/>
      <c r="CO160" s="1269"/>
      <c r="CP160" s="1269"/>
      <c r="CQ160" s="1269"/>
      <c r="CR160" s="1269"/>
      <c r="CS160" s="1270"/>
      <c r="CT160" s="517"/>
      <c r="CU160" s="517"/>
      <c r="CV160" s="517"/>
      <c r="CW160" s="517"/>
      <c r="CX160" s="517"/>
      <c r="CY160" s="518"/>
    </row>
    <row r="161" spans="1:103" ht="5.25" customHeight="1" x14ac:dyDescent="0.15">
      <c r="A161" s="516"/>
      <c r="B161" s="517"/>
      <c r="C161" s="517"/>
      <c r="D161" s="517"/>
      <c r="E161" s="517"/>
      <c r="F161" s="1268"/>
      <c r="G161" s="1269"/>
      <c r="H161" s="1269"/>
      <c r="I161" s="1269"/>
      <c r="J161" s="1269"/>
      <c r="K161" s="1269"/>
      <c r="L161" s="1269"/>
      <c r="M161" s="1269"/>
      <c r="N161" s="1269"/>
      <c r="O161" s="1269"/>
      <c r="P161" s="1269"/>
      <c r="Q161" s="1269"/>
      <c r="R161" s="1269"/>
      <c r="S161" s="1269"/>
      <c r="T161" s="1269"/>
      <c r="U161" s="1269"/>
      <c r="V161" s="1269"/>
      <c r="W161" s="1269"/>
      <c r="X161" s="1269"/>
      <c r="Y161" s="1269"/>
      <c r="Z161" s="1269"/>
      <c r="AA161" s="1269"/>
      <c r="AB161" s="1269"/>
      <c r="AC161" s="1269"/>
      <c r="AD161" s="1269"/>
      <c r="AE161" s="1269"/>
      <c r="AF161" s="1269"/>
      <c r="AG161" s="1269"/>
      <c r="AH161" s="1269"/>
      <c r="AI161" s="1269"/>
      <c r="AJ161" s="1269"/>
      <c r="AK161" s="1269"/>
      <c r="AL161" s="1269"/>
      <c r="AM161" s="1269"/>
      <c r="AN161" s="1269"/>
      <c r="AO161" s="1269"/>
      <c r="AP161" s="1269"/>
      <c r="AQ161" s="1269"/>
      <c r="AR161" s="1269"/>
      <c r="AS161" s="1269"/>
      <c r="AT161" s="1269"/>
      <c r="AU161" s="1269"/>
      <c r="AV161" s="1269"/>
      <c r="AW161" s="1269"/>
      <c r="AX161" s="1269"/>
      <c r="AY161" s="1269"/>
      <c r="AZ161" s="1269"/>
      <c r="BA161" s="1269"/>
      <c r="BB161" s="1269"/>
      <c r="BC161" s="1269"/>
      <c r="BD161" s="1269"/>
      <c r="BE161" s="1269"/>
      <c r="BF161" s="1269"/>
      <c r="BG161" s="1269"/>
      <c r="BH161" s="1269"/>
      <c r="BI161" s="1269"/>
      <c r="BJ161" s="1269"/>
      <c r="BK161" s="1269"/>
      <c r="BL161" s="1269"/>
      <c r="BM161" s="1269"/>
      <c r="BN161" s="1269"/>
      <c r="BO161" s="1269"/>
      <c r="BP161" s="1269"/>
      <c r="BQ161" s="1269"/>
      <c r="BR161" s="1269"/>
      <c r="BS161" s="1269"/>
      <c r="BT161" s="1269"/>
      <c r="BU161" s="1269"/>
      <c r="BV161" s="1269"/>
      <c r="BW161" s="1269"/>
      <c r="BX161" s="1269"/>
      <c r="BY161" s="1269"/>
      <c r="BZ161" s="1269"/>
      <c r="CA161" s="1269"/>
      <c r="CB161" s="1269"/>
      <c r="CC161" s="1269"/>
      <c r="CD161" s="1269"/>
      <c r="CE161" s="1269"/>
      <c r="CF161" s="1269"/>
      <c r="CG161" s="1269"/>
      <c r="CH161" s="1269"/>
      <c r="CI161" s="1269"/>
      <c r="CJ161" s="1269"/>
      <c r="CK161" s="1269"/>
      <c r="CL161" s="1269"/>
      <c r="CM161" s="1269"/>
      <c r="CN161" s="1269"/>
      <c r="CO161" s="1269"/>
      <c r="CP161" s="1269"/>
      <c r="CQ161" s="1269"/>
      <c r="CR161" s="1269"/>
      <c r="CS161" s="1270"/>
      <c r="CT161" s="517"/>
      <c r="CU161" s="517"/>
      <c r="CV161" s="517"/>
      <c r="CW161" s="517"/>
      <c r="CX161" s="517"/>
      <c r="CY161" s="518"/>
    </row>
    <row r="162" spans="1:103" ht="5.25" customHeight="1" x14ac:dyDescent="0.15">
      <c r="A162" s="516"/>
      <c r="B162" s="517"/>
      <c r="C162" s="517"/>
      <c r="D162" s="517"/>
      <c r="E162" s="517"/>
      <c r="F162" s="1271"/>
      <c r="G162" s="1272"/>
      <c r="H162" s="1272"/>
      <c r="I162" s="1272"/>
      <c r="J162" s="1272"/>
      <c r="K162" s="1272"/>
      <c r="L162" s="1272"/>
      <c r="M162" s="1272"/>
      <c r="N162" s="1272"/>
      <c r="O162" s="1272"/>
      <c r="P162" s="1272"/>
      <c r="Q162" s="1272"/>
      <c r="R162" s="1272"/>
      <c r="S162" s="1272"/>
      <c r="T162" s="1272"/>
      <c r="U162" s="1272"/>
      <c r="V162" s="1272"/>
      <c r="W162" s="1272"/>
      <c r="X162" s="1272"/>
      <c r="Y162" s="1272"/>
      <c r="Z162" s="1272"/>
      <c r="AA162" s="1272"/>
      <c r="AB162" s="1272"/>
      <c r="AC162" s="1272"/>
      <c r="AD162" s="1272"/>
      <c r="AE162" s="1272"/>
      <c r="AF162" s="1272"/>
      <c r="AG162" s="1272"/>
      <c r="AH162" s="1272"/>
      <c r="AI162" s="1272"/>
      <c r="AJ162" s="1272"/>
      <c r="AK162" s="1272"/>
      <c r="AL162" s="1272"/>
      <c r="AM162" s="1272"/>
      <c r="AN162" s="1272"/>
      <c r="AO162" s="1272"/>
      <c r="AP162" s="1272"/>
      <c r="AQ162" s="1272"/>
      <c r="AR162" s="1272"/>
      <c r="AS162" s="1272"/>
      <c r="AT162" s="1272"/>
      <c r="AU162" s="1272"/>
      <c r="AV162" s="1272"/>
      <c r="AW162" s="1272"/>
      <c r="AX162" s="1272"/>
      <c r="AY162" s="1272"/>
      <c r="AZ162" s="1272"/>
      <c r="BA162" s="1272"/>
      <c r="BB162" s="1272"/>
      <c r="BC162" s="1272"/>
      <c r="BD162" s="1272"/>
      <c r="BE162" s="1272"/>
      <c r="BF162" s="1272"/>
      <c r="BG162" s="1272"/>
      <c r="BH162" s="1272"/>
      <c r="BI162" s="1272"/>
      <c r="BJ162" s="1272"/>
      <c r="BK162" s="1272"/>
      <c r="BL162" s="1272"/>
      <c r="BM162" s="1272"/>
      <c r="BN162" s="1272"/>
      <c r="BO162" s="1272"/>
      <c r="BP162" s="1272"/>
      <c r="BQ162" s="1272"/>
      <c r="BR162" s="1272"/>
      <c r="BS162" s="1272"/>
      <c r="BT162" s="1272"/>
      <c r="BU162" s="1272"/>
      <c r="BV162" s="1272"/>
      <c r="BW162" s="1272"/>
      <c r="BX162" s="1272"/>
      <c r="BY162" s="1272"/>
      <c r="BZ162" s="1272"/>
      <c r="CA162" s="1272"/>
      <c r="CB162" s="1272"/>
      <c r="CC162" s="1272"/>
      <c r="CD162" s="1272"/>
      <c r="CE162" s="1272"/>
      <c r="CF162" s="1272"/>
      <c r="CG162" s="1272"/>
      <c r="CH162" s="1272"/>
      <c r="CI162" s="1272"/>
      <c r="CJ162" s="1272"/>
      <c r="CK162" s="1272"/>
      <c r="CL162" s="1272"/>
      <c r="CM162" s="1272"/>
      <c r="CN162" s="1272"/>
      <c r="CO162" s="1272"/>
      <c r="CP162" s="1272"/>
      <c r="CQ162" s="1272"/>
      <c r="CR162" s="1272"/>
      <c r="CS162" s="1273"/>
      <c r="CT162" s="517"/>
      <c r="CU162" s="517"/>
      <c r="CV162" s="517"/>
      <c r="CW162" s="517"/>
      <c r="CX162" s="517"/>
      <c r="CY162" s="518"/>
    </row>
    <row r="163" spans="1:103" ht="5.25" customHeight="1" x14ac:dyDescent="0.15">
      <c r="A163" s="528"/>
      <c r="B163" s="533"/>
      <c r="C163" s="533"/>
      <c r="D163" s="533"/>
      <c r="E163" s="533"/>
      <c r="F163" s="533"/>
      <c r="G163" s="533"/>
      <c r="H163" s="533"/>
      <c r="I163" s="533"/>
      <c r="J163" s="533"/>
      <c r="K163" s="533"/>
      <c r="L163" s="533"/>
      <c r="M163" s="533"/>
      <c r="N163" s="533"/>
      <c r="O163" s="533"/>
      <c r="P163" s="533"/>
      <c r="Q163" s="533"/>
      <c r="R163" s="533"/>
      <c r="S163" s="533"/>
      <c r="T163" s="533"/>
      <c r="U163" s="533"/>
      <c r="V163" s="533"/>
      <c r="W163" s="533"/>
      <c r="X163" s="533"/>
      <c r="Y163" s="533"/>
      <c r="Z163" s="533"/>
      <c r="AA163" s="533"/>
      <c r="AB163" s="533"/>
      <c r="AC163" s="533"/>
      <c r="AD163" s="533"/>
      <c r="AE163" s="533"/>
      <c r="AF163" s="533"/>
      <c r="AG163" s="533"/>
      <c r="AH163" s="533"/>
      <c r="AI163" s="533"/>
      <c r="AJ163" s="533"/>
      <c r="AK163" s="533"/>
      <c r="AL163" s="533"/>
      <c r="AM163" s="533"/>
      <c r="AN163" s="533"/>
      <c r="AO163" s="533"/>
      <c r="AP163" s="533"/>
      <c r="AQ163" s="533"/>
      <c r="AR163" s="533"/>
      <c r="AS163" s="533"/>
      <c r="AT163" s="533"/>
      <c r="AU163" s="533"/>
      <c r="AV163" s="533"/>
      <c r="AW163" s="533"/>
      <c r="AX163" s="533"/>
      <c r="AY163" s="533"/>
      <c r="AZ163" s="533"/>
      <c r="BA163" s="533"/>
      <c r="BB163" s="533"/>
      <c r="BC163" s="533"/>
      <c r="BD163" s="533"/>
      <c r="BE163" s="533"/>
      <c r="BF163" s="533"/>
      <c r="BG163" s="533"/>
      <c r="BH163" s="533"/>
      <c r="BI163" s="533"/>
      <c r="BJ163" s="533"/>
      <c r="BK163" s="533"/>
      <c r="BL163" s="533"/>
      <c r="BM163" s="533"/>
      <c r="BN163" s="533"/>
      <c r="BO163" s="533"/>
      <c r="BP163" s="533"/>
      <c r="BQ163" s="533"/>
      <c r="BR163" s="533"/>
      <c r="BS163" s="533"/>
      <c r="BT163" s="533"/>
      <c r="BU163" s="533"/>
      <c r="BV163" s="533"/>
      <c r="BW163" s="533"/>
      <c r="BX163" s="533"/>
      <c r="BY163" s="533"/>
      <c r="BZ163" s="533"/>
      <c r="CA163" s="533"/>
      <c r="CB163" s="533"/>
      <c r="CC163" s="533"/>
      <c r="CD163" s="533"/>
      <c r="CE163" s="533"/>
      <c r="CF163" s="533"/>
      <c r="CG163" s="533"/>
      <c r="CH163" s="533"/>
      <c r="CI163" s="533"/>
      <c r="CJ163" s="533"/>
      <c r="CK163" s="533"/>
      <c r="CL163" s="533"/>
      <c r="CM163" s="533"/>
      <c r="CN163" s="533"/>
      <c r="CO163" s="533"/>
      <c r="CP163" s="533"/>
      <c r="CQ163" s="533"/>
      <c r="CR163" s="533"/>
      <c r="CS163" s="533"/>
      <c r="CT163" s="533"/>
      <c r="CU163" s="533"/>
      <c r="CV163" s="533"/>
      <c r="CW163" s="533"/>
      <c r="CX163" s="533"/>
      <c r="CY163" s="540"/>
    </row>
  </sheetData>
  <mergeCells count="101">
    <mergeCell ref="A2:CY4"/>
    <mergeCell ref="C7:U10"/>
    <mergeCell ref="V7:CW10"/>
    <mergeCell ref="A13:CW15"/>
    <mergeCell ref="D17:O20"/>
    <mergeCell ref="P17:BA20"/>
    <mergeCell ref="BB17:BY20"/>
    <mergeCell ref="BZ17:CH20"/>
    <mergeCell ref="CI17:CK20"/>
    <mergeCell ref="CL17:CN20"/>
    <mergeCell ref="CO17:CQ20"/>
    <mergeCell ref="CR17:CT20"/>
    <mergeCell ref="CU17:CW20"/>
    <mergeCell ref="D43:CA45"/>
    <mergeCell ref="G47:BU49"/>
    <mergeCell ref="BW47:CF49"/>
    <mergeCell ref="CG47:CJ49"/>
    <mergeCell ref="CN21:CW24"/>
    <mergeCell ref="F26:BE28"/>
    <mergeCell ref="D30:CW32"/>
    <mergeCell ref="G34:BT36"/>
    <mergeCell ref="BW34:CF36"/>
    <mergeCell ref="CG34:CJ36"/>
    <mergeCell ref="D21:O24"/>
    <mergeCell ref="P21:BA24"/>
    <mergeCell ref="BB21:BM24"/>
    <mergeCell ref="BN21:BW24"/>
    <mergeCell ref="BX21:BZ24"/>
    <mergeCell ref="CA21:CJ24"/>
    <mergeCell ref="CK21:CM24"/>
    <mergeCell ref="G38:BA40"/>
    <mergeCell ref="BW38:CF40"/>
    <mergeCell ref="CG38:CJ40"/>
    <mergeCell ref="D71:I73"/>
    <mergeCell ref="J71:CH73"/>
    <mergeCell ref="CI71:CQ73"/>
    <mergeCell ref="CR71:CU73"/>
    <mergeCell ref="B75:CP77"/>
    <mergeCell ref="A80:BR82"/>
    <mergeCell ref="G51:BA53"/>
    <mergeCell ref="BM51:BV53"/>
    <mergeCell ref="BW51:CF53"/>
    <mergeCell ref="CG51:CJ53"/>
    <mergeCell ref="D56:CW58"/>
    <mergeCell ref="F60:CS68"/>
    <mergeCell ref="CO84:CQ87"/>
    <mergeCell ref="CR84:CT87"/>
    <mergeCell ref="CU84:CW87"/>
    <mergeCell ref="D88:O91"/>
    <mergeCell ref="P88:BA91"/>
    <mergeCell ref="BB88:BM91"/>
    <mergeCell ref="BN88:BW91"/>
    <mergeCell ref="BX88:BZ91"/>
    <mergeCell ref="CA88:CJ91"/>
    <mergeCell ref="CK88:CM91"/>
    <mergeCell ref="D84:O87"/>
    <mergeCell ref="P84:BA87"/>
    <mergeCell ref="BB84:BY87"/>
    <mergeCell ref="BZ84:CH87"/>
    <mergeCell ref="CI84:CK87"/>
    <mergeCell ref="CL84:CN87"/>
    <mergeCell ref="CN88:CW91"/>
    <mergeCell ref="G93:BF95"/>
    <mergeCell ref="D97:CU99"/>
    <mergeCell ref="G101:N103"/>
    <mergeCell ref="O101:X103"/>
    <mergeCell ref="Y101:AB103"/>
    <mergeCell ref="AC101:AE103"/>
    <mergeCell ref="AF101:AO103"/>
    <mergeCell ref="AP101:AY103"/>
    <mergeCell ref="AZ101:BC103"/>
    <mergeCell ref="CV101:CW103"/>
    <mergeCell ref="CX101:CX103"/>
    <mergeCell ref="N105:P107"/>
    <mergeCell ref="Q105:CE107"/>
    <mergeCell ref="CF105:CO107"/>
    <mergeCell ref="CP105:CS107"/>
    <mergeCell ref="BE101:BF103"/>
    <mergeCell ref="BG101:BP103"/>
    <mergeCell ref="BQ101:BS103"/>
    <mergeCell ref="BT101:BX103"/>
    <mergeCell ref="BY101:CA103"/>
    <mergeCell ref="CB101:CF103"/>
    <mergeCell ref="D109:CA111"/>
    <mergeCell ref="G113:BW115"/>
    <mergeCell ref="BX113:CG115"/>
    <mergeCell ref="CH113:CK115"/>
    <mergeCell ref="G117:BW119"/>
    <mergeCell ref="BX117:CG119"/>
    <mergeCell ref="CH117:CK119"/>
    <mergeCell ref="CG101:CI103"/>
    <mergeCell ref="CJ101:CU103"/>
    <mergeCell ref="C142:CY144"/>
    <mergeCell ref="A147:CY149"/>
    <mergeCell ref="F151:CS162"/>
    <mergeCell ref="D122:CY124"/>
    <mergeCell ref="F126:CS134"/>
    <mergeCell ref="D137:I139"/>
    <mergeCell ref="J137:CH139"/>
    <mergeCell ref="CI137:CQ139"/>
    <mergeCell ref="CR137:CU139"/>
  </mergeCells>
  <phoneticPr fontId="9"/>
  <hyperlinks>
    <hyperlink ref="B75:CP77" r:id="rId1" display="※１　建築確認申請受付窓口一覧（http://www.toshiseibi.metro.tokyo.jp/kenchiku/kijun/kaisei.htm）"/>
    <hyperlink ref="C142:CY144" r:id="rId2" display="※２　消防署一覧（http://www.tfd.metro.tokyo.jp/tfd/index.html）"/>
  </hyperlinks>
  <pageMargins left="0.70866141732283472" right="0.51181102362204722" top="0.74803149606299213" bottom="0.35433070866141736" header="0.31496062992125984" footer="0.31496062992125984"/>
  <pageSetup paperSize="9" scale="92" orientation="portrait" r:id="rId3"/>
  <drawing r:id="rId4"/>
  <legacyDrawing r:id="rId5"/>
  <mc:AlternateContent xmlns:mc="http://schemas.openxmlformats.org/markup-compatibility/2006">
    <mc:Choice Requires="x14">
      <controls>
        <mc:AlternateContent xmlns:mc="http://schemas.openxmlformats.org/markup-compatibility/2006">
          <mc:Choice Requires="x14">
            <control shapeId="21505" r:id="rId6" name="Check Box 1">
              <controlPr defaultSize="0" autoFill="0" autoLine="0" autoPict="0">
                <anchor moveWithCells="1">
                  <from>
                    <xdr:col>84</xdr:col>
                    <xdr:colOff>0</xdr:colOff>
                    <xdr:row>32</xdr:row>
                    <xdr:rowOff>57150</xdr:rowOff>
                  </from>
                  <to>
                    <xdr:col>88</xdr:col>
                    <xdr:colOff>28575</xdr:colOff>
                    <xdr:row>35</xdr:row>
                    <xdr:rowOff>57150</xdr:rowOff>
                  </to>
                </anchor>
              </controlPr>
            </control>
          </mc:Choice>
        </mc:AlternateContent>
        <mc:AlternateContent xmlns:mc="http://schemas.openxmlformats.org/markup-compatibility/2006">
          <mc:Choice Requires="x14">
            <control shapeId="21506" r:id="rId7" name="Check Box 2">
              <controlPr defaultSize="0" autoFill="0" autoLine="0" autoPict="0">
                <anchor moveWithCells="1">
                  <from>
                    <xdr:col>84</xdr:col>
                    <xdr:colOff>0</xdr:colOff>
                    <xdr:row>36</xdr:row>
                    <xdr:rowOff>47625</xdr:rowOff>
                  </from>
                  <to>
                    <xdr:col>88</xdr:col>
                    <xdr:colOff>28575</xdr:colOff>
                    <xdr:row>39</xdr:row>
                    <xdr:rowOff>57150</xdr:rowOff>
                  </to>
                </anchor>
              </controlPr>
            </control>
          </mc:Choice>
        </mc:AlternateContent>
        <mc:AlternateContent xmlns:mc="http://schemas.openxmlformats.org/markup-compatibility/2006">
          <mc:Choice Requires="x14">
            <control shapeId="21507" r:id="rId8" name="Check Box 3">
              <controlPr defaultSize="0" autoFill="0" autoLine="0" autoPict="0">
                <anchor moveWithCells="1">
                  <from>
                    <xdr:col>84</xdr:col>
                    <xdr:colOff>9525</xdr:colOff>
                    <xdr:row>45</xdr:row>
                    <xdr:rowOff>57150</xdr:rowOff>
                  </from>
                  <to>
                    <xdr:col>88</xdr:col>
                    <xdr:colOff>38100</xdr:colOff>
                    <xdr:row>48</xdr:row>
                    <xdr:rowOff>57150</xdr:rowOff>
                  </to>
                </anchor>
              </controlPr>
            </control>
          </mc:Choice>
        </mc:AlternateContent>
        <mc:AlternateContent xmlns:mc="http://schemas.openxmlformats.org/markup-compatibility/2006">
          <mc:Choice Requires="x14">
            <control shapeId="21508" r:id="rId9" name="Check Box 4">
              <controlPr defaultSize="0" autoFill="0" autoLine="0" autoPict="0">
                <anchor moveWithCells="1">
                  <from>
                    <xdr:col>84</xdr:col>
                    <xdr:colOff>9525</xdr:colOff>
                    <xdr:row>49</xdr:row>
                    <xdr:rowOff>47625</xdr:rowOff>
                  </from>
                  <to>
                    <xdr:col>87</xdr:col>
                    <xdr:colOff>57150</xdr:colOff>
                    <xdr:row>52</xdr:row>
                    <xdr:rowOff>47625</xdr:rowOff>
                  </to>
                </anchor>
              </controlPr>
            </control>
          </mc:Choice>
        </mc:AlternateContent>
        <mc:AlternateContent xmlns:mc="http://schemas.openxmlformats.org/markup-compatibility/2006">
          <mc:Choice Requires="x14">
            <control shapeId="21509" r:id="rId10" name="Check Box 5">
              <controlPr defaultSize="0" autoFill="0" autoLine="0" autoPict="0">
                <anchor moveWithCells="1">
                  <from>
                    <xdr:col>95</xdr:col>
                    <xdr:colOff>28575</xdr:colOff>
                    <xdr:row>70</xdr:row>
                    <xdr:rowOff>0</xdr:rowOff>
                  </from>
                  <to>
                    <xdr:col>99</xdr:col>
                    <xdr:colOff>57150</xdr:colOff>
                    <xdr:row>73</xdr:row>
                    <xdr:rowOff>0</xdr:rowOff>
                  </to>
                </anchor>
              </controlPr>
            </control>
          </mc:Choice>
        </mc:AlternateContent>
        <mc:AlternateContent xmlns:mc="http://schemas.openxmlformats.org/markup-compatibility/2006">
          <mc:Choice Requires="x14">
            <control shapeId="21510" r:id="rId11" name="Check Box 6">
              <controlPr defaultSize="0" autoFill="0" autoLine="0" autoPict="0">
                <anchor moveWithCells="1">
                  <from>
                    <xdr:col>93</xdr:col>
                    <xdr:colOff>9525</xdr:colOff>
                    <xdr:row>103</xdr:row>
                    <xdr:rowOff>57150</xdr:rowOff>
                  </from>
                  <to>
                    <xdr:col>97</xdr:col>
                    <xdr:colOff>47625</xdr:colOff>
                    <xdr:row>107</xdr:row>
                    <xdr:rowOff>0</xdr:rowOff>
                  </to>
                </anchor>
              </controlPr>
            </control>
          </mc:Choice>
        </mc:AlternateContent>
        <mc:AlternateContent xmlns:mc="http://schemas.openxmlformats.org/markup-compatibility/2006">
          <mc:Choice Requires="x14">
            <control shapeId="21511" r:id="rId12" name="Check Box 7">
              <controlPr defaultSize="0" autoFill="0" autoLine="0" autoPict="0">
                <anchor moveWithCells="1">
                  <from>
                    <xdr:col>84</xdr:col>
                    <xdr:colOff>57150</xdr:colOff>
                    <xdr:row>112</xdr:row>
                    <xdr:rowOff>0</xdr:rowOff>
                  </from>
                  <to>
                    <xdr:col>88</xdr:col>
                    <xdr:colOff>57150</xdr:colOff>
                    <xdr:row>115</xdr:row>
                    <xdr:rowOff>0</xdr:rowOff>
                  </to>
                </anchor>
              </controlPr>
            </control>
          </mc:Choice>
        </mc:AlternateContent>
        <mc:AlternateContent xmlns:mc="http://schemas.openxmlformats.org/markup-compatibility/2006">
          <mc:Choice Requires="x14">
            <control shapeId="21512" r:id="rId13" name="Check Box 8">
              <controlPr defaultSize="0" autoFill="0" autoLine="0" autoPict="0">
                <anchor moveWithCells="1">
                  <from>
                    <xdr:col>85</xdr:col>
                    <xdr:colOff>0</xdr:colOff>
                    <xdr:row>116</xdr:row>
                    <xdr:rowOff>0</xdr:rowOff>
                  </from>
                  <to>
                    <xdr:col>89</xdr:col>
                    <xdr:colOff>38100</xdr:colOff>
                    <xdr:row>119</xdr:row>
                    <xdr:rowOff>9525</xdr:rowOff>
                  </to>
                </anchor>
              </controlPr>
            </control>
          </mc:Choice>
        </mc:AlternateContent>
        <mc:AlternateContent xmlns:mc="http://schemas.openxmlformats.org/markup-compatibility/2006">
          <mc:Choice Requires="x14">
            <control shapeId="21513" r:id="rId14" name="Check Box 9">
              <controlPr defaultSize="0" autoFill="0" autoLine="0" autoPict="0">
                <anchor moveWithCells="1">
                  <from>
                    <xdr:col>95</xdr:col>
                    <xdr:colOff>28575</xdr:colOff>
                    <xdr:row>135</xdr:row>
                    <xdr:rowOff>57150</xdr:rowOff>
                  </from>
                  <to>
                    <xdr:col>99</xdr:col>
                    <xdr:colOff>57150</xdr:colOff>
                    <xdr:row>138</xdr:row>
                    <xdr:rowOff>57150</xdr:rowOff>
                  </to>
                </anchor>
              </controlPr>
            </control>
          </mc:Choice>
        </mc:AlternateContent>
        <mc:AlternateContent xmlns:mc="http://schemas.openxmlformats.org/markup-compatibility/2006">
          <mc:Choice Requires="x14">
            <control shapeId="21514" r:id="rId15" name="Check Box 10">
              <controlPr defaultSize="0" autoFill="0" autoLine="0" autoPict="0">
                <anchor moveWithCells="1">
                  <from>
                    <xdr:col>24</xdr:col>
                    <xdr:colOff>28575</xdr:colOff>
                    <xdr:row>99</xdr:row>
                    <xdr:rowOff>57150</xdr:rowOff>
                  </from>
                  <to>
                    <xdr:col>29</xdr:col>
                    <xdr:colOff>0</xdr:colOff>
                    <xdr:row>103</xdr:row>
                    <xdr:rowOff>0</xdr:rowOff>
                  </to>
                </anchor>
              </controlPr>
            </control>
          </mc:Choice>
        </mc:AlternateContent>
        <mc:AlternateContent xmlns:mc="http://schemas.openxmlformats.org/markup-compatibility/2006">
          <mc:Choice Requires="x14">
            <control shapeId="21515" r:id="rId16" name="Check Box 11">
              <controlPr defaultSize="0" autoFill="0" autoLine="0" autoPict="0">
                <anchor moveWithCells="1">
                  <from>
                    <xdr:col>51</xdr:col>
                    <xdr:colOff>0</xdr:colOff>
                    <xdr:row>99</xdr:row>
                    <xdr:rowOff>57150</xdr:rowOff>
                  </from>
                  <to>
                    <xdr:col>55</xdr:col>
                    <xdr:colOff>38100</xdr:colOff>
                    <xdr:row>103</xdr:row>
                    <xdr:rowOff>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9"/>
  <sheetViews>
    <sheetView view="pageBreakPreview" zoomScale="130" zoomScaleNormal="130" zoomScaleSheetLayoutView="130" workbookViewId="0">
      <selection sqref="A1:L1"/>
    </sheetView>
  </sheetViews>
  <sheetFormatPr defaultColWidth="6.625" defaultRowHeight="12.75" x14ac:dyDescent="0.15"/>
  <cols>
    <col min="1" max="1" width="4.75" style="466" customWidth="1"/>
    <col min="2" max="3" width="11.125" style="466" customWidth="1"/>
    <col min="4" max="5" width="9.625" style="466" customWidth="1"/>
    <col min="6" max="6" width="13.375" style="466" customWidth="1"/>
    <col min="7" max="12" width="4" style="466" customWidth="1"/>
    <col min="13" max="16384" width="6.625" style="466"/>
  </cols>
  <sheetData>
    <row r="1" spans="1:12" x14ac:dyDescent="0.15">
      <c r="A1" s="1382" t="s">
        <v>678</v>
      </c>
      <c r="B1" s="1382"/>
      <c r="C1" s="1382"/>
      <c r="D1" s="1382"/>
      <c r="E1" s="1382"/>
      <c r="F1" s="1382"/>
      <c r="G1" s="1382"/>
      <c r="H1" s="1382"/>
      <c r="I1" s="1382"/>
      <c r="J1" s="1382"/>
      <c r="K1" s="1382"/>
      <c r="L1" s="1382"/>
    </row>
    <row r="3" spans="1:12" ht="16.899999999999999" customHeight="1" x14ac:dyDescent="0.15">
      <c r="A3" s="1383" t="s">
        <v>660</v>
      </c>
      <c r="B3" s="1383"/>
      <c r="C3" s="1383"/>
      <c r="D3" s="1383"/>
      <c r="E3" s="1383"/>
      <c r="F3" s="1383"/>
      <c r="G3" s="1383"/>
      <c r="H3" s="1383"/>
      <c r="I3" s="1383"/>
      <c r="J3" s="1383"/>
      <c r="K3" s="1383"/>
      <c r="L3" s="1383"/>
    </row>
    <row r="4" spans="1:12" ht="16.899999999999999" customHeight="1" x14ac:dyDescent="0.15">
      <c r="A4" s="467"/>
      <c r="B4" s="467"/>
      <c r="C4" s="467"/>
      <c r="D4" s="467"/>
      <c r="E4" s="467"/>
      <c r="F4" s="467"/>
      <c r="G4" s="467"/>
      <c r="H4" s="467"/>
      <c r="I4" s="467"/>
      <c r="J4" s="467"/>
      <c r="K4" s="467"/>
      <c r="L4" s="467"/>
    </row>
    <row r="5" spans="1:12" ht="24" customHeight="1" x14ac:dyDescent="0.15">
      <c r="A5" s="468"/>
      <c r="B5" s="468"/>
      <c r="C5" s="468"/>
      <c r="D5" s="468"/>
      <c r="E5" s="468"/>
      <c r="F5" s="1384"/>
      <c r="G5" s="1384"/>
      <c r="H5" s="469" t="s">
        <v>7</v>
      </c>
      <c r="I5" s="469"/>
      <c r="J5" s="469" t="s">
        <v>535</v>
      </c>
      <c r="K5" s="469"/>
      <c r="L5" s="469" t="s">
        <v>661</v>
      </c>
    </row>
    <row r="6" spans="1:12" ht="16.899999999999999" customHeight="1" x14ac:dyDescent="0.15">
      <c r="A6" s="1385" t="s">
        <v>654</v>
      </c>
      <c r="B6" s="1385"/>
      <c r="C6" s="468" t="s">
        <v>662</v>
      </c>
      <c r="D6" s="468"/>
      <c r="E6" s="468"/>
      <c r="F6" s="468"/>
      <c r="G6" s="468"/>
      <c r="H6" s="468"/>
      <c r="I6" s="468"/>
      <c r="J6" s="468"/>
      <c r="K6" s="468"/>
      <c r="L6" s="468"/>
    </row>
    <row r="7" spans="1:12" ht="16.899999999999999" customHeight="1" x14ac:dyDescent="0.15">
      <c r="A7" s="470"/>
      <c r="B7" s="470"/>
      <c r="C7" s="470"/>
      <c r="D7" s="470"/>
      <c r="E7" s="470"/>
      <c r="F7" s="470"/>
      <c r="G7" s="470"/>
      <c r="H7" s="470"/>
      <c r="I7" s="470"/>
      <c r="J7" s="470"/>
      <c r="K7" s="470"/>
      <c r="L7" s="470"/>
    </row>
    <row r="8" spans="1:12" s="472" customFormat="1" ht="21" customHeight="1" x14ac:dyDescent="0.15">
      <c r="A8" s="1386" t="s">
        <v>663</v>
      </c>
      <c r="B8" s="1386"/>
      <c r="C8" s="1386"/>
      <c r="D8" s="471" t="s">
        <v>664</v>
      </c>
      <c r="E8" s="1387"/>
      <c r="F8" s="1387"/>
      <c r="G8" s="1387"/>
      <c r="H8" s="1387"/>
      <c r="I8" s="1387"/>
      <c r="J8" s="1387"/>
      <c r="K8" s="1387"/>
      <c r="L8" s="1387"/>
    </row>
    <row r="9" spans="1:12" ht="21" customHeight="1" x14ac:dyDescent="0.15">
      <c r="A9" s="473"/>
      <c r="B9" s="473"/>
      <c r="C9" s="473"/>
      <c r="D9" s="474"/>
      <c r="E9" s="1388"/>
      <c r="F9" s="1388"/>
      <c r="G9" s="1388"/>
      <c r="H9" s="1388"/>
      <c r="I9" s="1388"/>
      <c r="J9" s="1388"/>
      <c r="K9" s="1388"/>
      <c r="L9" s="1388"/>
    </row>
    <row r="10" spans="1:12" ht="21" customHeight="1" x14ac:dyDescent="0.15">
      <c r="A10" s="473"/>
      <c r="B10" s="473"/>
      <c r="C10" s="473"/>
      <c r="D10" s="1389" t="s">
        <v>665</v>
      </c>
      <c r="E10" s="1389"/>
      <c r="F10" s="475"/>
      <c r="G10" s="475"/>
      <c r="H10" s="475"/>
      <c r="I10" s="475"/>
      <c r="J10" s="475"/>
      <c r="K10" s="475"/>
      <c r="L10" s="475"/>
    </row>
    <row r="11" spans="1:12" ht="34.5" customHeight="1" x14ac:dyDescent="0.15">
      <c r="D11" s="474"/>
      <c r="E11" s="1390"/>
      <c r="F11" s="1390"/>
      <c r="G11" s="1390"/>
      <c r="H11" s="1390"/>
      <c r="I11" s="1390"/>
      <c r="J11" s="1390"/>
      <c r="K11" s="1390"/>
      <c r="L11" s="1390"/>
    </row>
    <row r="12" spans="1:12" ht="27.75" customHeight="1" x14ac:dyDescent="0.15">
      <c r="A12" s="1391"/>
      <c r="B12" s="1391"/>
      <c r="C12" s="1391"/>
      <c r="D12" s="1391"/>
      <c r="E12" s="1391"/>
      <c r="F12" s="1391"/>
      <c r="G12" s="1391"/>
      <c r="H12" s="1391"/>
      <c r="I12" s="1391"/>
      <c r="J12" s="1391"/>
      <c r="K12" s="1391"/>
      <c r="L12" s="1391"/>
    </row>
    <row r="13" spans="1:12" ht="27.75" customHeight="1" x14ac:dyDescent="0.15">
      <c r="A13" s="476"/>
      <c r="B13" s="476"/>
      <c r="C13" s="476"/>
      <c r="D13" s="476"/>
      <c r="E13" s="476"/>
      <c r="F13" s="476"/>
      <c r="G13" s="476"/>
      <c r="H13" s="476"/>
      <c r="I13" s="476"/>
      <c r="J13" s="476"/>
      <c r="K13" s="476"/>
      <c r="L13" s="476"/>
    </row>
    <row r="14" spans="1:12" s="477" customFormat="1" ht="54.75" customHeight="1" x14ac:dyDescent="0.15">
      <c r="A14" s="1392" t="s">
        <v>666</v>
      </c>
      <c r="B14" s="1392"/>
      <c r="C14" s="1392"/>
      <c r="D14" s="1392"/>
      <c r="E14" s="1392"/>
      <c r="F14" s="1392"/>
      <c r="G14" s="1392"/>
      <c r="H14" s="1392"/>
      <c r="I14" s="1392"/>
      <c r="J14" s="1392"/>
      <c r="K14" s="1392"/>
      <c r="L14" s="1392"/>
    </row>
    <row r="15" spans="1:12" x14ac:dyDescent="0.15">
      <c r="A15" s="1393" t="s">
        <v>59</v>
      </c>
      <c r="B15" s="1393"/>
      <c r="C15" s="1393"/>
      <c r="D15" s="1393"/>
      <c r="E15" s="1393"/>
      <c r="F15" s="1393"/>
      <c r="G15" s="1393"/>
      <c r="H15" s="1393"/>
      <c r="I15" s="1393"/>
      <c r="J15" s="1393"/>
      <c r="K15" s="1393"/>
      <c r="L15" s="1393"/>
    </row>
    <row r="17" spans="1:12" ht="9" customHeight="1" x14ac:dyDescent="0.15">
      <c r="A17" s="1379"/>
      <c r="B17" s="1380"/>
      <c r="C17" s="1380"/>
      <c r="D17" s="1380"/>
      <c r="E17" s="1380"/>
      <c r="F17" s="1380"/>
      <c r="G17" s="1380"/>
      <c r="H17" s="1380"/>
      <c r="I17" s="1380"/>
      <c r="J17" s="1380"/>
      <c r="K17" s="1380"/>
      <c r="L17" s="1381"/>
    </row>
    <row r="18" spans="1:12" s="478" customFormat="1" ht="61.5" customHeight="1" x14ac:dyDescent="0.15">
      <c r="A18" s="1396" t="s">
        <v>667</v>
      </c>
      <c r="B18" s="1397"/>
      <c r="C18" s="1397"/>
      <c r="D18" s="1397"/>
      <c r="E18" s="1397"/>
      <c r="F18" s="1397"/>
      <c r="G18" s="1397"/>
      <c r="H18" s="1397"/>
      <c r="I18" s="1397"/>
      <c r="J18" s="1397"/>
      <c r="K18" s="1397"/>
      <c r="L18" s="1398"/>
    </row>
    <row r="19" spans="1:12" s="478" customFormat="1" ht="12" x14ac:dyDescent="0.15">
      <c r="A19" s="479" t="s">
        <v>668</v>
      </c>
      <c r="B19" s="1397" t="s">
        <v>669</v>
      </c>
      <c r="C19" s="1397"/>
      <c r="D19" s="1397"/>
      <c r="E19" s="1397"/>
      <c r="F19" s="1397"/>
      <c r="G19" s="1397"/>
      <c r="H19" s="1397"/>
      <c r="I19" s="1397"/>
      <c r="J19" s="1397"/>
      <c r="K19" s="1397"/>
      <c r="L19" s="1398"/>
    </row>
    <row r="20" spans="1:12" s="478" customFormat="1" ht="92.25" customHeight="1" x14ac:dyDescent="0.15">
      <c r="A20" s="479" t="s">
        <v>670</v>
      </c>
      <c r="B20" s="1399" t="s">
        <v>671</v>
      </c>
      <c r="C20" s="1399"/>
      <c r="D20" s="1399"/>
      <c r="E20" s="1399"/>
      <c r="F20" s="1399"/>
      <c r="G20" s="1399"/>
      <c r="H20" s="1399"/>
      <c r="I20" s="1399"/>
      <c r="J20" s="1399"/>
      <c r="K20" s="1399"/>
      <c r="L20" s="1400"/>
    </row>
    <row r="21" spans="1:12" s="478" customFormat="1" ht="42" customHeight="1" x14ac:dyDescent="0.15">
      <c r="A21" s="479" t="s">
        <v>672</v>
      </c>
      <c r="B21" s="1399" t="s">
        <v>673</v>
      </c>
      <c r="C21" s="1399"/>
      <c r="D21" s="1399"/>
      <c r="E21" s="1399"/>
      <c r="F21" s="1399"/>
      <c r="G21" s="1399"/>
      <c r="H21" s="1399"/>
      <c r="I21" s="1399"/>
      <c r="J21" s="1399"/>
      <c r="K21" s="1399"/>
      <c r="L21" s="1400"/>
    </row>
    <row r="22" spans="1:12" s="478" customFormat="1" ht="45" customHeight="1" x14ac:dyDescent="0.15">
      <c r="A22" s="479" t="s">
        <v>674</v>
      </c>
      <c r="B22" s="1399" t="s">
        <v>675</v>
      </c>
      <c r="C22" s="1399"/>
      <c r="D22" s="1399"/>
      <c r="E22" s="1399"/>
      <c r="F22" s="1399"/>
      <c r="G22" s="1399"/>
      <c r="H22" s="1399"/>
      <c r="I22" s="1399"/>
      <c r="J22" s="1399"/>
      <c r="K22" s="1399"/>
      <c r="L22" s="1400"/>
    </row>
    <row r="23" spans="1:12" s="478" customFormat="1" ht="34.5" customHeight="1" x14ac:dyDescent="0.15">
      <c r="A23" s="479" t="s">
        <v>676</v>
      </c>
      <c r="B23" s="1399" t="s">
        <v>677</v>
      </c>
      <c r="C23" s="1399"/>
      <c r="D23" s="1399"/>
      <c r="E23" s="1399"/>
      <c r="F23" s="1399"/>
      <c r="G23" s="1399"/>
      <c r="H23" s="1399"/>
      <c r="I23" s="1399"/>
      <c r="J23" s="1399"/>
      <c r="K23" s="1399"/>
      <c r="L23" s="1400"/>
    </row>
    <row r="24" spans="1:12" s="478" customFormat="1" ht="12" x14ac:dyDescent="0.15">
      <c r="A24" s="480"/>
      <c r="B24" s="1394"/>
      <c r="C24" s="1394"/>
      <c r="D24" s="1394"/>
      <c r="E24" s="1394"/>
      <c r="F24" s="1394"/>
      <c r="G24" s="1394"/>
      <c r="H24" s="1394"/>
      <c r="I24" s="1394"/>
      <c r="J24" s="1394"/>
      <c r="K24" s="1394"/>
      <c r="L24" s="1395"/>
    </row>
    <row r="25" spans="1:12" s="478" customFormat="1" ht="12" x14ac:dyDescent="0.15"/>
    <row r="26" spans="1:12" s="478" customFormat="1" ht="12" x14ac:dyDescent="0.15"/>
    <row r="27" spans="1:12" s="478" customFormat="1" ht="12" x14ac:dyDescent="0.15"/>
    <row r="28" spans="1:12" s="478" customFormat="1" ht="12" x14ac:dyDescent="0.15"/>
    <row r="29" spans="1:12" s="478" customFormat="1" ht="12" x14ac:dyDescent="0.15"/>
    <row r="30" spans="1:12" s="478" customFormat="1" ht="12" x14ac:dyDescent="0.15"/>
    <row r="31" spans="1:12" s="478" customFormat="1" ht="12" x14ac:dyDescent="0.15"/>
    <row r="32" spans="1:12" s="478" customFormat="1" ht="12" x14ac:dyDescent="0.15"/>
    <row r="33" s="478" customFormat="1" ht="12" x14ac:dyDescent="0.15"/>
    <row r="34" s="478" customFormat="1" ht="12" x14ac:dyDescent="0.15"/>
    <row r="35" s="478" customFormat="1" ht="12" x14ac:dyDescent="0.15"/>
    <row r="36" s="478" customFormat="1" ht="12" x14ac:dyDescent="0.15"/>
    <row r="37" s="478" customFormat="1" ht="12" x14ac:dyDescent="0.15"/>
    <row r="38" s="478" customFormat="1" ht="12" x14ac:dyDescent="0.15"/>
    <row r="39" s="478" customFormat="1" ht="12" x14ac:dyDescent="0.15"/>
    <row r="40" s="478" customFormat="1" ht="12" x14ac:dyDescent="0.15"/>
    <row r="41" s="478" customFormat="1" ht="12" x14ac:dyDescent="0.15"/>
    <row r="42" s="478" customFormat="1" ht="12" x14ac:dyDescent="0.15"/>
    <row r="43" s="478" customFormat="1" ht="12" x14ac:dyDescent="0.15"/>
    <row r="44" s="478" customFormat="1" ht="12" x14ac:dyDescent="0.15"/>
    <row r="45" s="478" customFormat="1" ht="12" x14ac:dyDescent="0.15"/>
    <row r="46" s="478" customFormat="1" ht="12" x14ac:dyDescent="0.15"/>
    <row r="47" s="478" customFormat="1" ht="12" x14ac:dyDescent="0.15"/>
    <row r="48" s="478" customFormat="1" ht="12" x14ac:dyDescent="0.15"/>
    <row r="49" s="478" customFormat="1" ht="12" x14ac:dyDescent="0.15"/>
    <row r="50" s="478" customFormat="1" ht="12" x14ac:dyDescent="0.15"/>
    <row r="51" s="478" customFormat="1" ht="12" x14ac:dyDescent="0.15"/>
    <row r="52" s="478" customFormat="1" ht="12" x14ac:dyDescent="0.15"/>
    <row r="53" s="478" customFormat="1" ht="12" x14ac:dyDescent="0.15"/>
    <row r="54" s="478" customFormat="1" ht="12" x14ac:dyDescent="0.15"/>
    <row r="55" s="478" customFormat="1" ht="12" x14ac:dyDescent="0.15"/>
    <row r="56" s="478" customFormat="1" ht="12" x14ac:dyDescent="0.15"/>
    <row r="57" s="478" customFormat="1" ht="12" x14ac:dyDescent="0.15"/>
    <row r="58" s="478" customFormat="1" ht="12" x14ac:dyDescent="0.15"/>
    <row r="59" s="478" customFormat="1" ht="12" x14ac:dyDescent="0.15"/>
    <row r="60" s="478" customFormat="1" ht="12" x14ac:dyDescent="0.15"/>
    <row r="61" s="478" customFormat="1" ht="12" x14ac:dyDescent="0.15"/>
    <row r="62" s="478" customFormat="1" ht="12" x14ac:dyDescent="0.15"/>
    <row r="63" s="478" customFormat="1" ht="12" x14ac:dyDescent="0.15"/>
    <row r="64" s="478" customFormat="1" ht="12" x14ac:dyDescent="0.15"/>
    <row r="65" s="478" customFormat="1" ht="12" x14ac:dyDescent="0.15"/>
    <row r="66" s="478" customFormat="1" ht="12" x14ac:dyDescent="0.15"/>
    <row r="67" s="478" customFormat="1" ht="12" x14ac:dyDescent="0.15"/>
    <row r="68" s="478" customFormat="1" ht="12" x14ac:dyDescent="0.15"/>
    <row r="69" s="478" customFormat="1" ht="12" x14ac:dyDescent="0.15"/>
    <row r="70" s="478" customFormat="1" ht="12" x14ac:dyDescent="0.15"/>
    <row r="71" s="478" customFormat="1" ht="12" x14ac:dyDescent="0.15"/>
    <row r="72" s="478" customFormat="1" ht="12" x14ac:dyDescent="0.15"/>
    <row r="73" s="478" customFormat="1" ht="12" x14ac:dyDescent="0.15"/>
    <row r="74" s="478" customFormat="1" ht="12" x14ac:dyDescent="0.15"/>
    <row r="75" s="478" customFormat="1" ht="12" x14ac:dyDescent="0.15"/>
    <row r="76" s="478" customFormat="1" ht="12" x14ac:dyDescent="0.15"/>
    <row r="77" s="478" customFormat="1" ht="12" x14ac:dyDescent="0.15"/>
    <row r="78" s="478" customFormat="1" ht="12" x14ac:dyDescent="0.15"/>
    <row r="79" s="478" customFormat="1" ht="12" x14ac:dyDescent="0.15"/>
    <row r="80" s="478" customFormat="1" ht="12" x14ac:dyDescent="0.15"/>
    <row r="81" s="478" customFormat="1" ht="12" x14ac:dyDescent="0.15"/>
    <row r="82" s="478" customFormat="1" ht="12" x14ac:dyDescent="0.15"/>
    <row r="83" s="478" customFormat="1" ht="12" x14ac:dyDescent="0.15"/>
    <row r="84" s="478" customFormat="1" ht="12" x14ac:dyDescent="0.15"/>
    <row r="85" s="478" customFormat="1" ht="12" x14ac:dyDescent="0.15"/>
    <row r="86" s="478" customFormat="1" ht="12" x14ac:dyDescent="0.15"/>
    <row r="87" s="478" customFormat="1" ht="12" x14ac:dyDescent="0.15"/>
    <row r="88" s="478" customFormat="1" ht="12" x14ac:dyDescent="0.15"/>
    <row r="89" s="478" customFormat="1" ht="12" x14ac:dyDescent="0.15"/>
    <row r="90" s="478" customFormat="1" ht="12" x14ac:dyDescent="0.15"/>
    <row r="91" s="478" customFormat="1" ht="12" x14ac:dyDescent="0.15"/>
    <row r="92" s="478" customFormat="1" ht="12" x14ac:dyDescent="0.15"/>
    <row r="93" s="478" customFormat="1" ht="12" x14ac:dyDescent="0.15"/>
    <row r="94" s="478" customFormat="1" ht="12" x14ac:dyDescent="0.15"/>
    <row r="95" s="478" customFormat="1" ht="12" x14ac:dyDescent="0.15"/>
    <row r="96" s="478" customFormat="1" ht="12" x14ac:dyDescent="0.15"/>
    <row r="97" s="478" customFormat="1" ht="12" x14ac:dyDescent="0.15"/>
    <row r="98" s="478" customFormat="1" ht="12" x14ac:dyDescent="0.15"/>
    <row r="99" s="478" customFormat="1" ht="12" x14ac:dyDescent="0.15"/>
    <row r="100" s="478" customFormat="1" ht="12" x14ac:dyDescent="0.15"/>
    <row r="101" s="478" customFormat="1" ht="12" x14ac:dyDescent="0.15"/>
    <row r="102" s="478" customFormat="1" ht="12" x14ac:dyDescent="0.15"/>
    <row r="103" s="478" customFormat="1" ht="12" x14ac:dyDescent="0.15"/>
    <row r="104" s="478" customFormat="1" ht="12" x14ac:dyDescent="0.15"/>
    <row r="105" s="478" customFormat="1" ht="12" x14ac:dyDescent="0.15"/>
    <row r="106" s="478" customFormat="1" ht="12" x14ac:dyDescent="0.15"/>
    <row r="107" s="478" customFormat="1" ht="12" x14ac:dyDescent="0.15"/>
    <row r="108" s="478" customFormat="1" ht="12" x14ac:dyDescent="0.15"/>
    <row r="109" s="478" customFormat="1" ht="12" x14ac:dyDescent="0.15"/>
  </sheetData>
  <mergeCells count="19">
    <mergeCell ref="B24:L24"/>
    <mergeCell ref="A18:L18"/>
    <mergeCell ref="B19:L19"/>
    <mergeCell ref="B20:L20"/>
    <mergeCell ref="B21:L21"/>
    <mergeCell ref="B22:L22"/>
    <mergeCell ref="B23:L23"/>
    <mergeCell ref="A17:L17"/>
    <mergeCell ref="A1:L1"/>
    <mergeCell ref="A3:L3"/>
    <mergeCell ref="F5:G5"/>
    <mergeCell ref="A6:B6"/>
    <mergeCell ref="A8:C8"/>
    <mergeCell ref="E8:L9"/>
    <mergeCell ref="D10:E10"/>
    <mergeCell ref="E11:L11"/>
    <mergeCell ref="A12:L12"/>
    <mergeCell ref="A14:L14"/>
    <mergeCell ref="A15:L15"/>
  </mergeCells>
  <phoneticPr fontId="9"/>
  <printOptions horizontalCentered="1"/>
  <pageMargins left="0.70866141732283472" right="0.70866141732283472" top="0.74803149606299213" bottom="0.74803149606299213" header="0.31496062992125984" footer="0.31496062992125984"/>
  <pageSetup paperSize="9" scale="98"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9"/>
  <sheetViews>
    <sheetView showGridLines="0" view="pageBreakPreview" zoomScaleNormal="100" zoomScaleSheetLayoutView="100" workbookViewId="0">
      <selection sqref="A1:C1"/>
    </sheetView>
  </sheetViews>
  <sheetFormatPr defaultRowHeight="13.5" x14ac:dyDescent="0.15"/>
  <cols>
    <col min="1" max="1" width="4.75" style="26" customWidth="1"/>
    <col min="2" max="9" width="9" style="25"/>
    <col min="10" max="10" width="16" style="25" customWidth="1"/>
    <col min="11" max="16384" width="9" style="25"/>
  </cols>
  <sheetData>
    <row r="1" spans="1:10" x14ac:dyDescent="0.15">
      <c r="A1" s="1401" t="s">
        <v>658</v>
      </c>
      <c r="B1" s="1401"/>
      <c r="C1" s="1401"/>
    </row>
    <row r="2" spans="1:10" ht="8.25" customHeight="1" x14ac:dyDescent="0.15"/>
    <row r="3" spans="1:10" ht="14.25" customHeight="1" x14ac:dyDescent="0.15">
      <c r="A3" s="1404" t="s">
        <v>66</v>
      </c>
      <c r="B3" s="1404"/>
      <c r="C3" s="1404"/>
      <c r="D3" s="1404"/>
      <c r="E3" s="1404"/>
      <c r="F3" s="1404"/>
      <c r="G3" s="1404"/>
      <c r="H3" s="1404"/>
      <c r="I3" s="1404"/>
      <c r="J3" s="1404"/>
    </row>
    <row r="4" spans="1:10" x14ac:dyDescent="0.15">
      <c r="A4" s="49"/>
    </row>
    <row r="5" spans="1:10" x14ac:dyDescent="0.15">
      <c r="J5" s="48" t="s">
        <v>65</v>
      </c>
    </row>
    <row r="6" spans="1:10" x14ac:dyDescent="0.15">
      <c r="B6" s="47" t="s">
        <v>64</v>
      </c>
    </row>
    <row r="7" spans="1:10" x14ac:dyDescent="0.15">
      <c r="E7" s="46"/>
      <c r="F7" s="45" t="s">
        <v>63</v>
      </c>
      <c r="G7" s="1417"/>
      <c r="H7" s="1417"/>
      <c r="I7" s="1417"/>
      <c r="J7" s="1417"/>
    </row>
    <row r="8" spans="1:10" x14ac:dyDescent="0.15">
      <c r="A8" s="44" t="s">
        <v>62</v>
      </c>
      <c r="E8" s="25" t="s">
        <v>61</v>
      </c>
    </row>
    <row r="9" spans="1:10" x14ac:dyDescent="0.15">
      <c r="A9" s="41"/>
      <c r="F9" s="43" t="s">
        <v>60</v>
      </c>
    </row>
    <row r="10" spans="1:10" x14ac:dyDescent="0.15">
      <c r="A10" s="41"/>
      <c r="F10" s="42"/>
      <c r="G10" s="1417"/>
      <c r="H10" s="1417"/>
      <c r="I10" s="1417"/>
      <c r="J10" s="1417"/>
    </row>
    <row r="11" spans="1:10" x14ac:dyDescent="0.15">
      <c r="A11" s="41"/>
    </row>
    <row r="12" spans="1:10" x14ac:dyDescent="0.15">
      <c r="A12" s="41"/>
    </row>
    <row r="13" spans="1:10" s="27" customFormat="1" ht="75" customHeight="1" x14ac:dyDescent="0.15">
      <c r="A13" s="1405" t="s">
        <v>659</v>
      </c>
      <c r="B13" s="1405"/>
      <c r="C13" s="1405"/>
      <c r="D13" s="1405"/>
      <c r="E13" s="1405"/>
      <c r="F13" s="1405"/>
      <c r="G13" s="1405"/>
      <c r="H13" s="1405"/>
      <c r="I13" s="1405"/>
      <c r="J13" s="1405"/>
    </row>
    <row r="14" spans="1:10" s="27" customFormat="1" x14ac:dyDescent="0.15">
      <c r="A14" s="1406" t="s">
        <v>59</v>
      </c>
      <c r="B14" s="1406"/>
      <c r="C14" s="1406"/>
      <c r="D14" s="1406"/>
      <c r="E14" s="1406"/>
      <c r="F14" s="1406" t="s">
        <v>58</v>
      </c>
      <c r="G14" s="1406"/>
      <c r="H14" s="1406"/>
      <c r="I14" s="1406"/>
      <c r="J14" s="1406"/>
    </row>
    <row r="15" spans="1:10" s="27" customFormat="1" ht="3" customHeight="1" thickBot="1" x14ac:dyDescent="0.2">
      <c r="A15" s="40"/>
      <c r="B15" s="39"/>
      <c r="C15" s="39"/>
      <c r="D15" s="39"/>
      <c r="E15" s="39"/>
      <c r="F15" s="39"/>
      <c r="G15" s="39"/>
      <c r="H15" s="39"/>
      <c r="I15" s="39"/>
      <c r="J15" s="39"/>
    </row>
    <row r="16" spans="1:10" s="31" customFormat="1" ht="19.5" customHeight="1" x14ac:dyDescent="0.15">
      <c r="A16" s="1414" t="s">
        <v>57</v>
      </c>
      <c r="B16" s="1415"/>
      <c r="C16" s="1415"/>
      <c r="D16" s="1415"/>
      <c r="E16" s="1415"/>
      <c r="F16" s="1415"/>
      <c r="G16" s="1415"/>
      <c r="H16" s="1415"/>
      <c r="I16" s="1415"/>
      <c r="J16" s="1416"/>
    </row>
    <row r="17" spans="1:10" s="37" customFormat="1" ht="20.100000000000001" customHeight="1" x14ac:dyDescent="0.15">
      <c r="A17" s="36">
        <v>1</v>
      </c>
      <c r="B17" s="1407" t="s">
        <v>56</v>
      </c>
      <c r="C17" s="1408"/>
      <c r="D17" s="1408"/>
      <c r="E17" s="1408"/>
      <c r="F17" s="1408"/>
      <c r="G17" s="1408"/>
      <c r="H17" s="1408"/>
      <c r="I17" s="1408"/>
      <c r="J17" s="1409"/>
    </row>
    <row r="18" spans="1:10" s="38" customFormat="1" ht="30" customHeight="1" x14ac:dyDescent="0.15">
      <c r="A18" s="36">
        <v>2</v>
      </c>
      <c r="B18" s="1402" t="s">
        <v>55</v>
      </c>
      <c r="C18" s="1410"/>
      <c r="D18" s="1410"/>
      <c r="E18" s="1410"/>
      <c r="F18" s="1410"/>
      <c r="G18" s="1410"/>
      <c r="H18" s="1410"/>
      <c r="I18" s="1410"/>
      <c r="J18" s="1411"/>
    </row>
    <row r="19" spans="1:10" s="37" customFormat="1" ht="43.5" customHeight="1" x14ac:dyDescent="0.15">
      <c r="A19" s="36">
        <v>3</v>
      </c>
      <c r="B19" s="1402" t="s">
        <v>116</v>
      </c>
      <c r="C19" s="1410"/>
      <c r="D19" s="1410"/>
      <c r="E19" s="1410"/>
      <c r="F19" s="1410"/>
      <c r="G19" s="1410"/>
      <c r="H19" s="1410"/>
      <c r="I19" s="1410"/>
      <c r="J19" s="1411"/>
    </row>
    <row r="20" spans="1:10" s="37" customFormat="1" ht="36" customHeight="1" x14ac:dyDescent="0.15">
      <c r="A20" s="36">
        <v>4</v>
      </c>
      <c r="B20" s="1402" t="s">
        <v>54</v>
      </c>
      <c r="C20" s="1412"/>
      <c r="D20" s="1412"/>
      <c r="E20" s="1412"/>
      <c r="F20" s="1412"/>
      <c r="G20" s="1412"/>
      <c r="H20" s="1412"/>
      <c r="I20" s="1412"/>
      <c r="J20" s="1413"/>
    </row>
    <row r="21" spans="1:10" s="38" customFormat="1" ht="30" customHeight="1" x14ac:dyDescent="0.15">
      <c r="A21" s="36">
        <v>5</v>
      </c>
      <c r="B21" s="1402" t="s">
        <v>53</v>
      </c>
      <c r="C21" s="1410"/>
      <c r="D21" s="1410"/>
      <c r="E21" s="1410"/>
      <c r="F21" s="1410"/>
      <c r="G21" s="1410"/>
      <c r="H21" s="1410"/>
      <c r="I21" s="1410"/>
      <c r="J21" s="1411"/>
    </row>
    <row r="22" spans="1:10" s="37" customFormat="1" ht="45" customHeight="1" x14ac:dyDescent="0.15">
      <c r="A22" s="36">
        <v>6</v>
      </c>
      <c r="B22" s="1402" t="s">
        <v>52</v>
      </c>
      <c r="C22" s="1402"/>
      <c r="D22" s="1402"/>
      <c r="E22" s="1402"/>
      <c r="F22" s="1402"/>
      <c r="G22" s="1402"/>
      <c r="H22" s="1402"/>
      <c r="I22" s="1402"/>
      <c r="J22" s="1403"/>
    </row>
    <row r="23" spans="1:10" s="37" customFormat="1" ht="37.5" customHeight="1" x14ac:dyDescent="0.15">
      <c r="A23" s="36">
        <v>7</v>
      </c>
      <c r="B23" s="1412" t="s">
        <v>51</v>
      </c>
      <c r="C23" s="1412"/>
      <c r="D23" s="1412"/>
      <c r="E23" s="1412"/>
      <c r="F23" s="1412"/>
      <c r="G23" s="1412"/>
      <c r="H23" s="1412"/>
      <c r="I23" s="1412"/>
      <c r="J23" s="1413"/>
    </row>
    <row r="24" spans="1:10" s="38" customFormat="1" ht="45.75" customHeight="1" x14ac:dyDescent="0.15">
      <c r="A24" s="36">
        <v>8</v>
      </c>
      <c r="B24" s="1402" t="s">
        <v>50</v>
      </c>
      <c r="C24" s="1402"/>
      <c r="D24" s="1402"/>
      <c r="E24" s="1402"/>
      <c r="F24" s="1402"/>
      <c r="G24" s="1402"/>
      <c r="H24" s="1402"/>
      <c r="I24" s="1402"/>
      <c r="J24" s="1403"/>
    </row>
    <row r="25" spans="1:10" s="37" customFormat="1" ht="68.25" customHeight="1" x14ac:dyDescent="0.15">
      <c r="A25" s="36">
        <v>9</v>
      </c>
      <c r="B25" s="1402" t="s">
        <v>49</v>
      </c>
      <c r="C25" s="1402"/>
      <c r="D25" s="1402"/>
      <c r="E25" s="1402"/>
      <c r="F25" s="1402"/>
      <c r="G25" s="1402"/>
      <c r="H25" s="1402"/>
      <c r="I25" s="1402"/>
      <c r="J25" s="1403"/>
    </row>
    <row r="26" spans="1:10" s="37" customFormat="1" ht="32.25" customHeight="1" x14ac:dyDescent="0.15">
      <c r="A26" s="36">
        <v>10</v>
      </c>
      <c r="B26" s="1412" t="s">
        <v>48</v>
      </c>
      <c r="C26" s="1412"/>
      <c r="D26" s="1412"/>
      <c r="E26" s="1412"/>
      <c r="F26" s="1412"/>
      <c r="G26" s="1412"/>
      <c r="H26" s="1412"/>
      <c r="I26" s="1412"/>
      <c r="J26" s="1413"/>
    </row>
    <row r="27" spans="1:10" s="34" customFormat="1" ht="51.75" customHeight="1" x14ac:dyDescent="0.15">
      <c r="A27" s="36">
        <v>11</v>
      </c>
      <c r="B27" s="1402" t="s">
        <v>47</v>
      </c>
      <c r="C27" s="1402"/>
      <c r="D27" s="1402"/>
      <c r="E27" s="1402"/>
      <c r="F27" s="1402"/>
      <c r="G27" s="1402"/>
      <c r="H27" s="1402"/>
      <c r="I27" s="1402"/>
      <c r="J27" s="1403"/>
    </row>
    <row r="28" spans="1:10" s="34" customFormat="1" ht="80.25" customHeight="1" x14ac:dyDescent="0.15">
      <c r="A28" s="36">
        <v>12</v>
      </c>
      <c r="B28" s="1402" t="s">
        <v>46</v>
      </c>
      <c r="C28" s="1402"/>
      <c r="D28" s="1402"/>
      <c r="E28" s="1402"/>
      <c r="F28" s="1402"/>
      <c r="G28" s="1402"/>
      <c r="H28" s="1402"/>
      <c r="I28" s="1402"/>
      <c r="J28" s="1403"/>
    </row>
    <row r="29" spans="1:10" s="34" customFormat="1" ht="64.5" customHeight="1" x14ac:dyDescent="0.15">
      <c r="A29" s="36">
        <v>13</v>
      </c>
      <c r="B29" s="1402" t="s">
        <v>45</v>
      </c>
      <c r="C29" s="1402"/>
      <c r="D29" s="1402"/>
      <c r="E29" s="1402"/>
      <c r="F29" s="1402"/>
      <c r="G29" s="1402"/>
      <c r="H29" s="1402"/>
      <c r="I29" s="1402"/>
      <c r="J29" s="1403"/>
    </row>
    <row r="30" spans="1:10" s="34" customFormat="1" ht="32.25" customHeight="1" x14ac:dyDescent="0.15">
      <c r="A30" s="36">
        <v>14</v>
      </c>
      <c r="B30" s="1402" t="s">
        <v>44</v>
      </c>
      <c r="C30" s="1402"/>
      <c r="D30" s="1402"/>
      <c r="E30" s="1402"/>
      <c r="F30" s="1402"/>
      <c r="G30" s="1402"/>
      <c r="H30" s="1402"/>
      <c r="I30" s="1402"/>
      <c r="J30" s="1403"/>
    </row>
    <row r="31" spans="1:10" s="34" customFormat="1" ht="32.25" customHeight="1" x14ac:dyDescent="0.15">
      <c r="A31" s="36">
        <v>15</v>
      </c>
      <c r="B31" s="1402" t="s">
        <v>43</v>
      </c>
      <c r="C31" s="1402"/>
      <c r="D31" s="1402"/>
      <c r="E31" s="1402"/>
      <c r="F31" s="1402"/>
      <c r="G31" s="1402"/>
      <c r="H31" s="1402"/>
      <c r="I31" s="1402"/>
      <c r="J31" s="1403"/>
    </row>
    <row r="32" spans="1:10" s="34" customFormat="1" ht="32.25" customHeight="1" thickBot="1" x14ac:dyDescent="0.2">
      <c r="A32" s="35">
        <v>16</v>
      </c>
      <c r="B32" s="1418" t="s">
        <v>42</v>
      </c>
      <c r="C32" s="1418"/>
      <c r="D32" s="1418"/>
      <c r="E32" s="1418"/>
      <c r="F32" s="1418"/>
      <c r="G32" s="1418"/>
      <c r="H32" s="1418"/>
      <c r="I32" s="1418"/>
      <c r="J32" s="1419"/>
    </row>
    <row r="33" spans="1:10" s="33" customFormat="1" ht="270.75" customHeight="1" x14ac:dyDescent="0.15">
      <c r="A33" s="1420" t="s">
        <v>41</v>
      </c>
      <c r="B33" s="1420"/>
      <c r="C33" s="1420"/>
      <c r="D33" s="1420"/>
      <c r="E33" s="1420"/>
      <c r="F33" s="1420"/>
      <c r="G33" s="1420"/>
      <c r="H33" s="1420"/>
      <c r="I33" s="1420"/>
      <c r="J33" s="1420"/>
    </row>
    <row r="34" spans="1:10" s="31" customFormat="1" ht="12" x14ac:dyDescent="0.15">
      <c r="A34" s="32"/>
    </row>
    <row r="35" spans="1:10" s="29" customFormat="1" x14ac:dyDescent="0.15">
      <c r="A35" s="30"/>
    </row>
    <row r="36" spans="1:10" s="29" customFormat="1" x14ac:dyDescent="0.15">
      <c r="A36" s="30"/>
    </row>
    <row r="37" spans="1:10" s="29" customFormat="1" x14ac:dyDescent="0.15">
      <c r="A37" s="30"/>
    </row>
    <row r="38" spans="1:10" s="29" customFormat="1" x14ac:dyDescent="0.15">
      <c r="A38" s="30"/>
    </row>
    <row r="39" spans="1:10" s="29" customFormat="1" x14ac:dyDescent="0.15">
      <c r="A39" s="30"/>
    </row>
    <row r="40" spans="1:10" s="29" customFormat="1" x14ac:dyDescent="0.15">
      <c r="A40" s="30"/>
    </row>
    <row r="41" spans="1:10" s="29" customFormat="1" x14ac:dyDescent="0.15">
      <c r="A41" s="30"/>
    </row>
    <row r="42" spans="1:10" s="29" customFormat="1" x14ac:dyDescent="0.15">
      <c r="A42" s="30"/>
    </row>
    <row r="43" spans="1:10" s="29" customFormat="1" x14ac:dyDescent="0.15">
      <c r="A43" s="30"/>
    </row>
    <row r="44" spans="1:10" s="29" customFormat="1" x14ac:dyDescent="0.15">
      <c r="A44" s="30"/>
    </row>
    <row r="45" spans="1:10" s="29" customFormat="1" x14ac:dyDescent="0.15">
      <c r="A45" s="30"/>
    </row>
    <row r="46" spans="1:10" s="29" customFormat="1" x14ac:dyDescent="0.15">
      <c r="A46" s="30"/>
    </row>
    <row r="47" spans="1:10" s="29" customFormat="1" x14ac:dyDescent="0.15">
      <c r="A47" s="30"/>
    </row>
    <row r="48" spans="1:10" s="29" customFormat="1" x14ac:dyDescent="0.15">
      <c r="A48" s="30"/>
    </row>
    <row r="49" spans="1:1" s="29" customFormat="1" x14ac:dyDescent="0.15">
      <c r="A49" s="30"/>
    </row>
    <row r="50" spans="1:1" s="29" customFormat="1" x14ac:dyDescent="0.15">
      <c r="A50" s="30"/>
    </row>
    <row r="51" spans="1:1" s="29" customFormat="1" x14ac:dyDescent="0.15">
      <c r="A51" s="30"/>
    </row>
    <row r="52" spans="1:1" s="29" customFormat="1" x14ac:dyDescent="0.15">
      <c r="A52" s="30"/>
    </row>
    <row r="53" spans="1:1" s="29" customFormat="1" x14ac:dyDescent="0.15">
      <c r="A53" s="30"/>
    </row>
    <row r="54" spans="1:1" s="29" customFormat="1" x14ac:dyDescent="0.15">
      <c r="A54" s="30"/>
    </row>
    <row r="55" spans="1:1" s="29" customFormat="1" x14ac:dyDescent="0.15">
      <c r="A55" s="30"/>
    </row>
    <row r="56" spans="1:1" s="29" customFormat="1" x14ac:dyDescent="0.15">
      <c r="A56" s="30"/>
    </row>
    <row r="57" spans="1:1" s="29" customFormat="1" x14ac:dyDescent="0.15">
      <c r="A57" s="30"/>
    </row>
    <row r="58" spans="1:1" s="29" customFormat="1" x14ac:dyDescent="0.15">
      <c r="A58" s="30"/>
    </row>
    <row r="59" spans="1:1" s="29" customFormat="1" x14ac:dyDescent="0.15">
      <c r="A59" s="30"/>
    </row>
    <row r="60" spans="1:1" s="29" customFormat="1" x14ac:dyDescent="0.15">
      <c r="A60" s="30"/>
    </row>
    <row r="61" spans="1:1" s="27" customFormat="1" x14ac:dyDescent="0.15">
      <c r="A61" s="28"/>
    </row>
    <row r="62" spans="1:1" s="27" customFormat="1" x14ac:dyDescent="0.15">
      <c r="A62" s="28"/>
    </row>
    <row r="63" spans="1:1" s="27" customFormat="1" x14ac:dyDescent="0.15">
      <c r="A63" s="28"/>
    </row>
    <row r="64" spans="1:1" s="27" customFormat="1" x14ac:dyDescent="0.15">
      <c r="A64" s="28"/>
    </row>
    <row r="65" spans="1:1" s="27" customFormat="1" x14ac:dyDescent="0.15">
      <c r="A65" s="28"/>
    </row>
    <row r="66" spans="1:1" s="27" customFormat="1" x14ac:dyDescent="0.15">
      <c r="A66" s="28"/>
    </row>
    <row r="67" spans="1:1" s="27" customFormat="1" x14ac:dyDescent="0.15">
      <c r="A67" s="28"/>
    </row>
    <row r="68" spans="1:1" s="27" customFormat="1" x14ac:dyDescent="0.15">
      <c r="A68" s="28"/>
    </row>
    <row r="69" spans="1:1" s="27" customFormat="1" x14ac:dyDescent="0.15">
      <c r="A69" s="28"/>
    </row>
    <row r="70" spans="1:1" s="27" customFormat="1" x14ac:dyDescent="0.15">
      <c r="A70" s="28"/>
    </row>
    <row r="71" spans="1:1" s="27" customFormat="1" x14ac:dyDescent="0.15">
      <c r="A71" s="28"/>
    </row>
    <row r="72" spans="1:1" s="27" customFormat="1" x14ac:dyDescent="0.15">
      <c r="A72" s="28"/>
    </row>
    <row r="73" spans="1:1" s="27" customFormat="1" x14ac:dyDescent="0.15">
      <c r="A73" s="28"/>
    </row>
    <row r="74" spans="1:1" s="27" customFormat="1" x14ac:dyDescent="0.15">
      <c r="A74" s="28"/>
    </row>
    <row r="75" spans="1:1" s="27" customFormat="1" x14ac:dyDescent="0.15">
      <c r="A75" s="28"/>
    </row>
    <row r="76" spans="1:1" s="27" customFormat="1" x14ac:dyDescent="0.15">
      <c r="A76" s="28"/>
    </row>
    <row r="77" spans="1:1" s="27" customFormat="1" x14ac:dyDescent="0.15">
      <c r="A77" s="28"/>
    </row>
    <row r="78" spans="1:1" s="27" customFormat="1" x14ac:dyDescent="0.15">
      <c r="A78" s="28"/>
    </row>
    <row r="79" spans="1:1" s="27" customFormat="1" x14ac:dyDescent="0.15">
      <c r="A79" s="28"/>
    </row>
  </sheetData>
  <mergeCells count="24">
    <mergeCell ref="B32:J32"/>
    <mergeCell ref="A33:J33"/>
    <mergeCell ref="B26:J26"/>
    <mergeCell ref="B27:J27"/>
    <mergeCell ref="B28:J28"/>
    <mergeCell ref="B29:J29"/>
    <mergeCell ref="B30:J30"/>
    <mergeCell ref="B31:J31"/>
    <mergeCell ref="A1:C1"/>
    <mergeCell ref="B25:J25"/>
    <mergeCell ref="A3:J3"/>
    <mergeCell ref="A13:J13"/>
    <mergeCell ref="A14:J14"/>
    <mergeCell ref="B17:J17"/>
    <mergeCell ref="B18:J18"/>
    <mergeCell ref="B19:J19"/>
    <mergeCell ref="B20:J20"/>
    <mergeCell ref="B21:J21"/>
    <mergeCell ref="A16:J16"/>
    <mergeCell ref="B22:J22"/>
    <mergeCell ref="B23:J23"/>
    <mergeCell ref="B24:J24"/>
    <mergeCell ref="G7:J7"/>
    <mergeCell ref="G10:J10"/>
  </mergeCells>
  <phoneticPr fontId="9"/>
  <pageMargins left="0.47244094488188981" right="0.43307086614173229" top="0.51" bottom="0.41" header="0.51181102362204722" footer="0.36"/>
  <pageSetup paperSize="9" scale="95"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P63"/>
  <sheetViews>
    <sheetView view="pageBreakPreview" topLeftCell="A34" zoomScaleNormal="85" zoomScaleSheetLayoutView="100" workbookViewId="0"/>
  </sheetViews>
  <sheetFormatPr defaultRowHeight="13.5" x14ac:dyDescent="0.15"/>
  <cols>
    <col min="1" max="1" width="1.5" style="376" customWidth="1"/>
    <col min="2" max="3" width="4.25" style="376" customWidth="1"/>
    <col min="4" max="4" width="0.625" style="376" customWidth="1"/>
    <col min="5" max="40" width="3.125" style="376" customWidth="1"/>
    <col min="41" max="41" width="1.5" style="376" customWidth="1"/>
    <col min="42" max="42" width="9" style="384"/>
    <col min="43" max="16384" width="9" style="376"/>
  </cols>
  <sheetData>
    <row r="1" spans="2:42" s="368" customFormat="1" x14ac:dyDescent="0.15">
      <c r="AP1" s="369"/>
    </row>
    <row r="2" spans="2:42" s="368" customFormat="1" x14ac:dyDescent="0.15">
      <c r="B2" s="369" t="s">
        <v>656</v>
      </c>
      <c r="C2" s="369"/>
      <c r="D2" s="369"/>
      <c r="E2" s="369"/>
      <c r="F2" s="369"/>
      <c r="G2" s="369"/>
      <c r="H2" s="369"/>
      <c r="I2" s="369"/>
      <c r="J2" s="369"/>
      <c r="K2" s="369"/>
      <c r="L2" s="369"/>
      <c r="M2" s="369"/>
      <c r="N2" s="369"/>
      <c r="O2" s="369"/>
      <c r="P2" s="369"/>
      <c r="Q2" s="369"/>
      <c r="R2" s="369"/>
      <c r="S2" s="369"/>
      <c r="T2" s="369"/>
      <c r="U2" s="369"/>
      <c r="V2" s="369"/>
      <c r="W2" s="369"/>
      <c r="X2" s="369"/>
      <c r="Y2" s="369"/>
      <c r="Z2" s="369"/>
      <c r="AA2" s="369"/>
      <c r="AB2" s="369"/>
      <c r="AC2" s="369"/>
      <c r="AD2" s="369"/>
      <c r="AE2" s="369"/>
      <c r="AF2" s="369"/>
      <c r="AG2" s="369"/>
      <c r="AH2" s="369"/>
    </row>
    <row r="3" spans="2:42" s="368" customFormat="1" ht="14.25" customHeight="1" x14ac:dyDescent="0.15">
      <c r="AB3" s="1424" t="s">
        <v>533</v>
      </c>
      <c r="AC3" s="1425"/>
      <c r="AD3" s="1425"/>
      <c r="AE3" s="1425"/>
      <c r="AF3" s="1426"/>
      <c r="AG3" s="1427"/>
      <c r="AH3" s="1428"/>
      <c r="AI3" s="1428"/>
      <c r="AJ3" s="1428"/>
      <c r="AK3" s="1428"/>
      <c r="AL3" s="1428"/>
      <c r="AM3" s="1428"/>
      <c r="AN3" s="1429"/>
      <c r="AO3" s="370"/>
      <c r="AP3" s="369"/>
    </row>
    <row r="4" spans="2:42" s="368" customFormat="1" x14ac:dyDescent="0.15">
      <c r="AP4" s="371"/>
    </row>
    <row r="5" spans="2:42" s="368" customFormat="1" x14ac:dyDescent="0.15">
      <c r="B5" s="1423" t="s">
        <v>534</v>
      </c>
      <c r="C5" s="1423"/>
      <c r="D5" s="1423"/>
      <c r="E5" s="1423"/>
      <c r="F5" s="1423"/>
      <c r="G5" s="1423"/>
      <c r="H5" s="1423"/>
      <c r="I5" s="1423"/>
      <c r="J5" s="1423"/>
      <c r="K5" s="1423"/>
      <c r="L5" s="1423"/>
      <c r="M5" s="1423"/>
      <c r="N5" s="1423"/>
      <c r="O5" s="1423"/>
      <c r="P5" s="1423"/>
      <c r="Q5" s="1423"/>
      <c r="R5" s="1423"/>
      <c r="S5" s="1423"/>
      <c r="T5" s="1423"/>
      <c r="U5" s="1423"/>
      <c r="V5" s="1423"/>
      <c r="W5" s="1423"/>
      <c r="X5" s="1423"/>
      <c r="Y5" s="1423"/>
      <c r="Z5" s="1423"/>
      <c r="AA5" s="1423"/>
      <c r="AB5" s="1423"/>
      <c r="AC5" s="1423"/>
      <c r="AD5" s="1423"/>
      <c r="AE5" s="1423"/>
      <c r="AF5" s="1423"/>
      <c r="AG5" s="1423"/>
      <c r="AH5" s="1423"/>
      <c r="AI5" s="1423"/>
      <c r="AJ5" s="1423"/>
      <c r="AK5" s="1423"/>
      <c r="AL5" s="1423"/>
      <c r="AM5" s="1423"/>
      <c r="AN5" s="1423"/>
    </row>
    <row r="6" spans="2:42" s="368" customFormat="1" ht="13.5" customHeight="1" x14ac:dyDescent="0.15">
      <c r="AE6" s="372" t="s">
        <v>106</v>
      </c>
      <c r="AF6" s="1423"/>
      <c r="AG6" s="1423"/>
      <c r="AH6" s="368" t="s">
        <v>7</v>
      </c>
      <c r="AI6" s="1423"/>
      <c r="AJ6" s="1423"/>
      <c r="AK6" s="368" t="s">
        <v>535</v>
      </c>
      <c r="AL6" s="1423"/>
      <c r="AM6" s="1423"/>
      <c r="AN6" s="368" t="s">
        <v>9</v>
      </c>
    </row>
    <row r="7" spans="2:42" s="368" customFormat="1" x14ac:dyDescent="0.15">
      <c r="B7" s="1421" t="s">
        <v>654</v>
      </c>
      <c r="C7" s="1421"/>
      <c r="D7" s="1421"/>
      <c r="E7" s="1421"/>
      <c r="F7" s="1421"/>
      <c r="G7" s="1421"/>
      <c r="H7" s="1421"/>
      <c r="I7" s="1421"/>
      <c r="J7" s="1421"/>
      <c r="K7" s="368" t="s">
        <v>536</v>
      </c>
      <c r="L7" s="373"/>
      <c r="M7" s="373"/>
      <c r="N7" s="373"/>
      <c r="O7" s="373"/>
      <c r="P7" s="373"/>
      <c r="Q7" s="373"/>
      <c r="R7" s="373"/>
      <c r="S7" s="373"/>
      <c r="T7" s="373"/>
      <c r="U7" s="373"/>
    </row>
    <row r="8" spans="2:42" s="368" customFormat="1" x14ac:dyDescent="0.15">
      <c r="V8" s="1422" t="s">
        <v>537</v>
      </c>
      <c r="W8" s="1422"/>
      <c r="X8" s="1422"/>
      <c r="Y8" s="1422"/>
      <c r="Z8" s="1422"/>
      <c r="AA8" s="1422"/>
      <c r="AB8" s="1422"/>
      <c r="AC8" s="1422"/>
      <c r="AD8" s="1422"/>
      <c r="AE8" s="1422"/>
      <c r="AF8" s="1422"/>
      <c r="AG8" s="1422"/>
      <c r="AH8" s="1422"/>
      <c r="AI8" s="1422"/>
      <c r="AJ8" s="1422"/>
      <c r="AK8" s="1422"/>
      <c r="AL8" s="1422"/>
      <c r="AM8" s="1422"/>
      <c r="AN8" s="1422"/>
    </row>
    <row r="9" spans="2:42" s="368" customFormat="1" x14ac:dyDescent="0.15">
      <c r="Y9" s="1423"/>
      <c r="Z9" s="1423"/>
      <c r="AA9" s="1423"/>
      <c r="AB9" s="1423"/>
      <c r="AC9" s="1423"/>
      <c r="AD9" s="1423"/>
      <c r="AE9" s="1423"/>
      <c r="AF9" s="1423"/>
      <c r="AG9" s="1423"/>
      <c r="AH9" s="1423"/>
      <c r="AI9" s="1423"/>
      <c r="AJ9" s="1423"/>
      <c r="AK9" s="1423"/>
      <c r="AL9" s="1423"/>
      <c r="AM9" s="1423"/>
      <c r="AN9" s="1423"/>
    </row>
    <row r="10" spans="2:42" s="368" customFormat="1" x14ac:dyDescent="0.15">
      <c r="V10" s="1423" t="s">
        <v>538</v>
      </c>
      <c r="W10" s="1423"/>
      <c r="X10" s="1423"/>
      <c r="Y10" s="1423"/>
      <c r="Z10" s="1423"/>
      <c r="AA10" s="1423"/>
      <c r="AB10" s="1423"/>
      <c r="AC10" s="1423"/>
      <c r="AD10" s="1423"/>
      <c r="AE10" s="1423"/>
      <c r="AF10" s="1423"/>
      <c r="AG10" s="1423"/>
      <c r="AH10" s="1423"/>
      <c r="AI10" s="1423"/>
      <c r="AJ10" s="1423"/>
      <c r="AK10" s="1423"/>
      <c r="AL10" s="1423"/>
      <c r="AM10" s="1423"/>
      <c r="AN10" s="1423"/>
    </row>
    <row r="11" spans="2:42" s="368" customFormat="1" x14ac:dyDescent="0.15">
      <c r="Y11" s="1423"/>
      <c r="Z11" s="1423"/>
      <c r="AA11" s="1423"/>
      <c r="AB11" s="1423"/>
      <c r="AC11" s="1423"/>
      <c r="AD11" s="1423"/>
      <c r="AE11" s="1423"/>
      <c r="AF11" s="1423"/>
      <c r="AG11" s="1423"/>
      <c r="AH11" s="1423"/>
      <c r="AI11" s="1423"/>
      <c r="AJ11" s="1423"/>
      <c r="AK11" s="1423"/>
      <c r="AL11" s="1423"/>
      <c r="AM11" s="1423"/>
      <c r="AN11" s="1423"/>
    </row>
    <row r="12" spans="2:42" s="368" customFormat="1" x14ac:dyDescent="0.15">
      <c r="C12" s="369" t="s">
        <v>539</v>
      </c>
      <c r="D12" s="369"/>
    </row>
    <row r="13" spans="2:42" s="374" customFormat="1" x14ac:dyDescent="0.15">
      <c r="N13" s="1430"/>
      <c r="O13" s="1430"/>
      <c r="AB13" s="1424" t="s">
        <v>540</v>
      </c>
      <c r="AC13" s="1425"/>
      <c r="AD13" s="1425"/>
      <c r="AE13" s="1425"/>
      <c r="AF13" s="1425"/>
      <c r="AG13" s="1425"/>
      <c r="AH13" s="1425"/>
      <c r="AI13" s="1426"/>
      <c r="AJ13" s="1431"/>
      <c r="AK13" s="1432"/>
      <c r="AL13" s="1432"/>
      <c r="AM13" s="1432"/>
      <c r="AN13" s="1433"/>
    </row>
    <row r="14" spans="2:42" s="368" customFormat="1" ht="14.25" customHeight="1" x14ac:dyDescent="0.15">
      <c r="B14" s="1434" t="s">
        <v>541</v>
      </c>
      <c r="C14" s="1437" t="s">
        <v>14</v>
      </c>
      <c r="D14" s="1438"/>
      <c r="E14" s="1438"/>
      <c r="F14" s="1438"/>
      <c r="G14" s="1438"/>
      <c r="H14" s="1438"/>
      <c r="I14" s="1438"/>
      <c r="J14" s="1438"/>
      <c r="K14" s="1438"/>
      <c r="L14" s="1439"/>
      <c r="M14" s="1440"/>
      <c r="N14" s="1441"/>
      <c r="O14" s="1441"/>
      <c r="P14" s="1441"/>
      <c r="Q14" s="1441"/>
      <c r="R14" s="1441"/>
      <c r="S14" s="1441"/>
      <c r="T14" s="1441"/>
      <c r="U14" s="1441"/>
      <c r="V14" s="1441"/>
      <c r="W14" s="1441"/>
      <c r="X14" s="1441"/>
      <c r="Y14" s="1441"/>
      <c r="Z14" s="1441"/>
      <c r="AA14" s="1441"/>
      <c r="AB14" s="1441"/>
      <c r="AC14" s="1441"/>
      <c r="AD14" s="1441"/>
      <c r="AE14" s="1441"/>
      <c r="AF14" s="1441"/>
      <c r="AG14" s="1441"/>
      <c r="AH14" s="1441"/>
      <c r="AI14" s="1441"/>
      <c r="AJ14" s="1441"/>
      <c r="AK14" s="1441"/>
      <c r="AL14" s="1441"/>
      <c r="AM14" s="1441"/>
      <c r="AN14" s="1442"/>
    </row>
    <row r="15" spans="2:42" s="368" customFormat="1" ht="14.25" customHeight="1" x14ac:dyDescent="0.15">
      <c r="B15" s="1435"/>
      <c r="C15" s="1443" t="s">
        <v>542</v>
      </c>
      <c r="D15" s="1444"/>
      <c r="E15" s="1444"/>
      <c r="F15" s="1444"/>
      <c r="G15" s="1444"/>
      <c r="H15" s="1444"/>
      <c r="I15" s="1444"/>
      <c r="J15" s="1444"/>
      <c r="K15" s="1444"/>
      <c r="L15" s="1444"/>
      <c r="M15" s="1445"/>
      <c r="N15" s="1446"/>
      <c r="O15" s="1446"/>
      <c r="P15" s="1446"/>
      <c r="Q15" s="1446"/>
      <c r="R15" s="1446"/>
      <c r="S15" s="1446"/>
      <c r="T15" s="1446"/>
      <c r="U15" s="1446"/>
      <c r="V15" s="1446"/>
      <c r="W15" s="1446"/>
      <c r="X15" s="1446"/>
      <c r="Y15" s="1446"/>
      <c r="Z15" s="1446"/>
      <c r="AA15" s="1446"/>
      <c r="AB15" s="1446"/>
      <c r="AC15" s="1446"/>
      <c r="AD15" s="1446"/>
      <c r="AE15" s="1446"/>
      <c r="AF15" s="1446"/>
      <c r="AG15" s="1446"/>
      <c r="AH15" s="1446"/>
      <c r="AI15" s="1446"/>
      <c r="AJ15" s="1446"/>
      <c r="AK15" s="1446"/>
      <c r="AL15" s="1446"/>
      <c r="AM15" s="1446"/>
      <c r="AN15" s="1447"/>
    </row>
    <row r="16" spans="2:42" s="368" customFormat="1" ht="13.5" customHeight="1" x14ac:dyDescent="0.15">
      <c r="B16" s="1435"/>
      <c r="C16" s="1437" t="s">
        <v>75</v>
      </c>
      <c r="D16" s="1438"/>
      <c r="E16" s="1438"/>
      <c r="F16" s="1438"/>
      <c r="G16" s="1438"/>
      <c r="H16" s="1438"/>
      <c r="I16" s="1438"/>
      <c r="J16" s="1438"/>
      <c r="K16" s="1438"/>
      <c r="L16" s="1448"/>
      <c r="M16" s="1431" t="s">
        <v>543</v>
      </c>
      <c r="N16" s="1432"/>
      <c r="O16" s="1432"/>
      <c r="P16" s="1432"/>
      <c r="Q16" s="1432"/>
      <c r="R16" s="1432"/>
      <c r="S16" s="1432"/>
      <c r="T16" s="375" t="s">
        <v>544</v>
      </c>
      <c r="U16" s="1432"/>
      <c r="V16" s="1432"/>
      <c r="W16" s="1432"/>
      <c r="X16" s="375" t="s">
        <v>545</v>
      </c>
      <c r="Y16" s="1432"/>
      <c r="Z16" s="1432"/>
      <c r="AA16" s="1432"/>
      <c r="AB16" s="1432"/>
      <c r="AC16" s="1432"/>
      <c r="AD16" s="1432"/>
      <c r="AE16" s="1432"/>
      <c r="AF16" s="1432"/>
      <c r="AG16" s="1432"/>
      <c r="AH16" s="1432"/>
      <c r="AI16" s="1432"/>
      <c r="AJ16" s="1432"/>
      <c r="AK16" s="1432"/>
      <c r="AL16" s="1432"/>
      <c r="AM16" s="1432"/>
      <c r="AN16" s="1433"/>
    </row>
    <row r="17" spans="2:42" s="368" customFormat="1" ht="13.5" customHeight="1" x14ac:dyDescent="0.15">
      <c r="B17" s="1435"/>
      <c r="C17" s="1443"/>
      <c r="D17" s="1444"/>
      <c r="E17" s="1444"/>
      <c r="F17" s="1444"/>
      <c r="G17" s="1444"/>
      <c r="H17" s="1444"/>
      <c r="I17" s="1444"/>
      <c r="J17" s="1444"/>
      <c r="K17" s="1444"/>
      <c r="L17" s="1449"/>
      <c r="M17" s="1498" t="s">
        <v>546</v>
      </c>
      <c r="N17" s="1499"/>
      <c r="O17" s="1499"/>
      <c r="P17" s="1499"/>
      <c r="Q17" s="1499"/>
      <c r="R17" s="1499"/>
      <c r="S17" s="1499"/>
      <c r="T17" s="1499"/>
      <c r="U17" s="1499"/>
      <c r="V17" s="1499"/>
      <c r="W17" s="1499"/>
      <c r="X17" s="1499"/>
      <c r="Y17" s="1499"/>
      <c r="Z17" s="1499"/>
      <c r="AA17" s="1499"/>
      <c r="AB17" s="1499"/>
      <c r="AC17" s="1499"/>
      <c r="AD17" s="1499"/>
      <c r="AE17" s="1499"/>
      <c r="AF17" s="1499"/>
      <c r="AG17" s="1499"/>
      <c r="AH17" s="1499"/>
      <c r="AI17" s="1499"/>
      <c r="AJ17" s="1499"/>
      <c r="AK17" s="1499"/>
      <c r="AL17" s="1499"/>
      <c r="AM17" s="1499"/>
      <c r="AN17" s="1500"/>
    </row>
    <row r="18" spans="2:42" s="368" customFormat="1" x14ac:dyDescent="0.15">
      <c r="B18" s="1435"/>
      <c r="C18" s="1450"/>
      <c r="D18" s="1451"/>
      <c r="E18" s="1451"/>
      <c r="F18" s="1451"/>
      <c r="G18" s="1451"/>
      <c r="H18" s="1451"/>
      <c r="I18" s="1451"/>
      <c r="J18" s="1451"/>
      <c r="K18" s="1451"/>
      <c r="L18" s="1452"/>
      <c r="M18" s="1453" t="s">
        <v>547</v>
      </c>
      <c r="N18" s="1454"/>
      <c r="O18" s="1454"/>
      <c r="P18" s="1454"/>
      <c r="Q18" s="1454"/>
      <c r="R18" s="1454"/>
      <c r="S18" s="1454"/>
      <c r="T18" s="1454"/>
      <c r="U18" s="1454"/>
      <c r="V18" s="1454"/>
      <c r="W18" s="1454"/>
      <c r="X18" s="1454"/>
      <c r="Y18" s="1454"/>
      <c r="Z18" s="1454"/>
      <c r="AA18" s="1454"/>
      <c r="AB18" s="1454"/>
      <c r="AC18" s="1454"/>
      <c r="AD18" s="1454"/>
      <c r="AE18" s="1454"/>
      <c r="AF18" s="1454"/>
      <c r="AG18" s="1454"/>
      <c r="AH18" s="1454"/>
      <c r="AI18" s="1454"/>
      <c r="AJ18" s="1454"/>
      <c r="AK18" s="1454"/>
      <c r="AL18" s="1454"/>
      <c r="AM18" s="1454"/>
      <c r="AN18" s="1455"/>
    </row>
    <row r="19" spans="2:42" s="368" customFormat="1" ht="14.25" customHeight="1" x14ac:dyDescent="0.15">
      <c r="B19" s="1435"/>
      <c r="C19" s="1456" t="s">
        <v>548</v>
      </c>
      <c r="D19" s="1457"/>
      <c r="E19" s="1457"/>
      <c r="F19" s="1457"/>
      <c r="G19" s="1457"/>
      <c r="H19" s="1457"/>
      <c r="I19" s="1457"/>
      <c r="J19" s="1457"/>
      <c r="K19" s="1457"/>
      <c r="L19" s="1458"/>
      <c r="M19" s="1424" t="s">
        <v>35</v>
      </c>
      <c r="N19" s="1425"/>
      <c r="O19" s="1425"/>
      <c r="P19" s="1425"/>
      <c r="Q19" s="1426"/>
      <c r="R19" s="1427"/>
      <c r="S19" s="1428"/>
      <c r="T19" s="1428"/>
      <c r="U19" s="1428"/>
      <c r="V19" s="1428"/>
      <c r="W19" s="1428"/>
      <c r="X19" s="1428"/>
      <c r="Y19" s="1428"/>
      <c r="Z19" s="1428"/>
      <c r="AA19" s="1429"/>
      <c r="AB19" s="1431" t="s">
        <v>78</v>
      </c>
      <c r="AC19" s="1432"/>
      <c r="AD19" s="1432"/>
      <c r="AE19" s="1432"/>
      <c r="AF19" s="1433"/>
      <c r="AG19" s="1427"/>
      <c r="AH19" s="1428"/>
      <c r="AI19" s="1428"/>
      <c r="AJ19" s="1428"/>
      <c r="AK19" s="1428"/>
      <c r="AL19" s="1428"/>
      <c r="AM19" s="1428"/>
      <c r="AN19" s="1429"/>
    </row>
    <row r="20" spans="2:42" ht="14.25" customHeight="1" x14ac:dyDescent="0.15">
      <c r="B20" s="1435"/>
      <c r="C20" s="1459" t="s">
        <v>79</v>
      </c>
      <c r="D20" s="1459"/>
      <c r="E20" s="1459"/>
      <c r="F20" s="1459"/>
      <c r="G20" s="1459"/>
      <c r="H20" s="1459"/>
      <c r="I20" s="1459"/>
      <c r="J20" s="1459"/>
      <c r="K20" s="1459"/>
      <c r="L20" s="1459"/>
      <c r="M20" s="1460"/>
      <c r="N20" s="1461"/>
      <c r="O20" s="1461"/>
      <c r="P20" s="1461"/>
      <c r="Q20" s="1461"/>
      <c r="R20" s="1461"/>
      <c r="S20" s="1461"/>
      <c r="T20" s="1461"/>
      <c r="U20" s="1462"/>
      <c r="V20" s="1460" t="s">
        <v>80</v>
      </c>
      <c r="W20" s="1461"/>
      <c r="X20" s="1461"/>
      <c r="Y20" s="1461"/>
      <c r="Z20" s="1461"/>
      <c r="AA20" s="1462"/>
      <c r="AB20" s="1460"/>
      <c r="AC20" s="1461"/>
      <c r="AD20" s="1461"/>
      <c r="AE20" s="1461"/>
      <c r="AF20" s="1461"/>
      <c r="AG20" s="1461"/>
      <c r="AH20" s="1461"/>
      <c r="AI20" s="1461"/>
      <c r="AJ20" s="1461"/>
      <c r="AK20" s="1461"/>
      <c r="AL20" s="1461"/>
      <c r="AM20" s="1461"/>
      <c r="AN20" s="1462"/>
      <c r="AP20" s="376"/>
    </row>
    <row r="21" spans="2:42" ht="14.25" customHeight="1" x14ac:dyDescent="0.15">
      <c r="B21" s="1435"/>
      <c r="C21" s="1459" t="s">
        <v>549</v>
      </c>
      <c r="D21" s="1459"/>
      <c r="E21" s="1459"/>
      <c r="F21" s="1459"/>
      <c r="G21" s="1459"/>
      <c r="H21" s="1459"/>
      <c r="I21" s="1459"/>
      <c r="J21" s="1463"/>
      <c r="K21" s="1463"/>
      <c r="L21" s="1464"/>
      <c r="M21" s="1460" t="s">
        <v>82</v>
      </c>
      <c r="N21" s="1461"/>
      <c r="O21" s="1461"/>
      <c r="P21" s="1461"/>
      <c r="Q21" s="1462"/>
      <c r="R21" s="1465"/>
      <c r="S21" s="1466"/>
      <c r="T21" s="1466"/>
      <c r="U21" s="1466"/>
      <c r="V21" s="1466"/>
      <c r="W21" s="1466"/>
      <c r="X21" s="1466"/>
      <c r="Y21" s="1466"/>
      <c r="Z21" s="1466"/>
      <c r="AA21" s="1467"/>
      <c r="AB21" s="1461" t="s">
        <v>37</v>
      </c>
      <c r="AC21" s="1461"/>
      <c r="AD21" s="1461"/>
      <c r="AE21" s="1461"/>
      <c r="AF21" s="1462"/>
      <c r="AG21" s="1465"/>
      <c r="AH21" s="1466"/>
      <c r="AI21" s="1466"/>
      <c r="AJ21" s="1466"/>
      <c r="AK21" s="1466"/>
      <c r="AL21" s="1466"/>
      <c r="AM21" s="1466"/>
      <c r="AN21" s="1467"/>
      <c r="AP21" s="376"/>
    </row>
    <row r="22" spans="2:42" ht="13.5" customHeight="1" x14ac:dyDescent="0.15">
      <c r="B22" s="1435"/>
      <c r="C22" s="1471" t="s">
        <v>550</v>
      </c>
      <c r="D22" s="1471"/>
      <c r="E22" s="1471"/>
      <c r="F22" s="1471"/>
      <c r="G22" s="1471"/>
      <c r="H22" s="1471"/>
      <c r="I22" s="1471"/>
      <c r="J22" s="1472"/>
      <c r="K22" s="1472"/>
      <c r="L22" s="1472"/>
      <c r="M22" s="1431" t="s">
        <v>543</v>
      </c>
      <c r="N22" s="1432"/>
      <c r="O22" s="1432"/>
      <c r="P22" s="1432"/>
      <c r="Q22" s="1432"/>
      <c r="R22" s="1432"/>
      <c r="S22" s="1432"/>
      <c r="T22" s="375" t="s">
        <v>551</v>
      </c>
      <c r="U22" s="1432"/>
      <c r="V22" s="1432"/>
      <c r="W22" s="1432"/>
      <c r="X22" s="375" t="s">
        <v>552</v>
      </c>
      <c r="Y22" s="1432"/>
      <c r="Z22" s="1432"/>
      <c r="AA22" s="1432"/>
      <c r="AB22" s="1432"/>
      <c r="AC22" s="1432"/>
      <c r="AD22" s="1432"/>
      <c r="AE22" s="1432"/>
      <c r="AF22" s="1432"/>
      <c r="AG22" s="1432"/>
      <c r="AH22" s="1432"/>
      <c r="AI22" s="1432"/>
      <c r="AJ22" s="1432"/>
      <c r="AK22" s="1432"/>
      <c r="AL22" s="1432"/>
      <c r="AM22" s="1432"/>
      <c r="AN22" s="1433"/>
      <c r="AP22" s="376"/>
    </row>
    <row r="23" spans="2:42" ht="14.25" customHeight="1" x14ac:dyDescent="0.15">
      <c r="B23" s="1435"/>
      <c r="C23" s="1471"/>
      <c r="D23" s="1471"/>
      <c r="E23" s="1471"/>
      <c r="F23" s="1471"/>
      <c r="G23" s="1471"/>
      <c r="H23" s="1471"/>
      <c r="I23" s="1471"/>
      <c r="J23" s="1472"/>
      <c r="K23" s="1472"/>
      <c r="L23" s="1472"/>
      <c r="M23" s="1498" t="s">
        <v>553</v>
      </c>
      <c r="N23" s="1499"/>
      <c r="O23" s="1499"/>
      <c r="P23" s="1499"/>
      <c r="Q23" s="1499"/>
      <c r="R23" s="1499"/>
      <c r="S23" s="1499"/>
      <c r="T23" s="1499"/>
      <c r="U23" s="1499"/>
      <c r="V23" s="1499"/>
      <c r="W23" s="1499"/>
      <c r="X23" s="1499"/>
      <c r="Y23" s="1499"/>
      <c r="Z23" s="1499"/>
      <c r="AA23" s="1499"/>
      <c r="AB23" s="1499"/>
      <c r="AC23" s="1499"/>
      <c r="AD23" s="1499"/>
      <c r="AE23" s="1499"/>
      <c r="AF23" s="1499"/>
      <c r="AG23" s="1499"/>
      <c r="AH23" s="1499"/>
      <c r="AI23" s="1499"/>
      <c r="AJ23" s="1499"/>
      <c r="AK23" s="1499"/>
      <c r="AL23" s="1499"/>
      <c r="AM23" s="1499"/>
      <c r="AN23" s="1500"/>
      <c r="AP23" s="376"/>
    </row>
    <row r="24" spans="2:42" x14ac:dyDescent="0.15">
      <c r="B24" s="1436"/>
      <c r="C24" s="1473"/>
      <c r="D24" s="1473"/>
      <c r="E24" s="1473"/>
      <c r="F24" s="1473"/>
      <c r="G24" s="1473"/>
      <c r="H24" s="1473"/>
      <c r="I24" s="1473"/>
      <c r="J24" s="1474"/>
      <c r="K24" s="1474"/>
      <c r="L24" s="1474"/>
      <c r="M24" s="1453"/>
      <c r="N24" s="1454"/>
      <c r="O24" s="1454"/>
      <c r="P24" s="1454"/>
      <c r="Q24" s="1454"/>
      <c r="R24" s="1454"/>
      <c r="S24" s="1454"/>
      <c r="T24" s="1454"/>
      <c r="U24" s="1454"/>
      <c r="V24" s="1454"/>
      <c r="W24" s="1454"/>
      <c r="X24" s="1454"/>
      <c r="Y24" s="1454"/>
      <c r="Z24" s="1454"/>
      <c r="AA24" s="1454"/>
      <c r="AB24" s="1454"/>
      <c r="AC24" s="1454"/>
      <c r="AD24" s="1454"/>
      <c r="AE24" s="1454"/>
      <c r="AF24" s="1454"/>
      <c r="AG24" s="1454"/>
      <c r="AH24" s="1454"/>
      <c r="AI24" s="1454"/>
      <c r="AJ24" s="1454"/>
      <c r="AK24" s="1454"/>
      <c r="AL24" s="1454"/>
      <c r="AM24" s="1454"/>
      <c r="AN24" s="1455"/>
      <c r="AP24" s="376"/>
    </row>
    <row r="25" spans="2:42" ht="13.5" customHeight="1" x14ac:dyDescent="0.15">
      <c r="B25" s="1468" t="s">
        <v>554</v>
      </c>
      <c r="C25" s="1471" t="s">
        <v>555</v>
      </c>
      <c r="D25" s="1471"/>
      <c r="E25" s="1471"/>
      <c r="F25" s="1471"/>
      <c r="G25" s="1471"/>
      <c r="H25" s="1471"/>
      <c r="I25" s="1471"/>
      <c r="J25" s="1471"/>
      <c r="K25" s="1471"/>
      <c r="L25" s="1471"/>
      <c r="M25" s="1431" t="s">
        <v>556</v>
      </c>
      <c r="N25" s="1432"/>
      <c r="O25" s="1432"/>
      <c r="P25" s="1432"/>
      <c r="Q25" s="1432"/>
      <c r="R25" s="1432"/>
      <c r="S25" s="1432"/>
      <c r="T25" s="375" t="s">
        <v>557</v>
      </c>
      <c r="U25" s="1432"/>
      <c r="V25" s="1432"/>
      <c r="W25" s="1432"/>
      <c r="X25" s="375" t="s">
        <v>148</v>
      </c>
      <c r="Y25" s="1432"/>
      <c r="Z25" s="1432"/>
      <c r="AA25" s="1432"/>
      <c r="AB25" s="1432"/>
      <c r="AC25" s="1432"/>
      <c r="AD25" s="1432"/>
      <c r="AE25" s="1432"/>
      <c r="AF25" s="1432"/>
      <c r="AG25" s="1432"/>
      <c r="AH25" s="1432"/>
      <c r="AI25" s="1432"/>
      <c r="AJ25" s="1432"/>
      <c r="AK25" s="1432"/>
      <c r="AL25" s="1432"/>
      <c r="AM25" s="1432"/>
      <c r="AN25" s="1433"/>
      <c r="AP25" s="376"/>
    </row>
    <row r="26" spans="2:42" ht="14.25" customHeight="1" x14ac:dyDescent="0.15">
      <c r="B26" s="1469"/>
      <c r="C26" s="1471"/>
      <c r="D26" s="1471"/>
      <c r="E26" s="1471"/>
      <c r="F26" s="1471"/>
      <c r="G26" s="1471"/>
      <c r="H26" s="1471"/>
      <c r="I26" s="1471"/>
      <c r="J26" s="1471"/>
      <c r="K26" s="1471"/>
      <c r="L26" s="1471"/>
      <c r="M26" s="1498" t="s">
        <v>558</v>
      </c>
      <c r="N26" s="1499"/>
      <c r="O26" s="1499"/>
      <c r="P26" s="1499"/>
      <c r="Q26" s="1499"/>
      <c r="R26" s="1499"/>
      <c r="S26" s="1499"/>
      <c r="T26" s="1499"/>
      <c r="U26" s="1499"/>
      <c r="V26" s="1499"/>
      <c r="W26" s="1499"/>
      <c r="X26" s="1499"/>
      <c r="Y26" s="1499"/>
      <c r="Z26" s="1499"/>
      <c r="AA26" s="1499"/>
      <c r="AB26" s="1499"/>
      <c r="AC26" s="1499"/>
      <c r="AD26" s="1499"/>
      <c r="AE26" s="1499"/>
      <c r="AF26" s="1499"/>
      <c r="AG26" s="1499"/>
      <c r="AH26" s="1499"/>
      <c r="AI26" s="1499"/>
      <c r="AJ26" s="1499"/>
      <c r="AK26" s="1499"/>
      <c r="AL26" s="1499"/>
      <c r="AM26" s="1499"/>
      <c r="AN26" s="1500"/>
      <c r="AP26" s="376"/>
    </row>
    <row r="27" spans="2:42" x14ac:dyDescent="0.15">
      <c r="B27" s="1469"/>
      <c r="C27" s="1471"/>
      <c r="D27" s="1471"/>
      <c r="E27" s="1471"/>
      <c r="F27" s="1471"/>
      <c r="G27" s="1471"/>
      <c r="H27" s="1471"/>
      <c r="I27" s="1471"/>
      <c r="J27" s="1471"/>
      <c r="K27" s="1471"/>
      <c r="L27" s="1471"/>
      <c r="M27" s="1453"/>
      <c r="N27" s="1454"/>
      <c r="O27" s="1454"/>
      <c r="P27" s="1454"/>
      <c r="Q27" s="1454"/>
      <c r="R27" s="1454"/>
      <c r="S27" s="1454"/>
      <c r="T27" s="1454"/>
      <c r="U27" s="1454"/>
      <c r="V27" s="1454"/>
      <c r="W27" s="1454"/>
      <c r="X27" s="1454"/>
      <c r="Y27" s="1454"/>
      <c r="Z27" s="1454"/>
      <c r="AA27" s="1454"/>
      <c r="AB27" s="1454"/>
      <c r="AC27" s="1454"/>
      <c r="AD27" s="1454"/>
      <c r="AE27" s="1454"/>
      <c r="AF27" s="1454"/>
      <c r="AG27" s="1454"/>
      <c r="AH27" s="1454"/>
      <c r="AI27" s="1454"/>
      <c r="AJ27" s="1454"/>
      <c r="AK27" s="1454"/>
      <c r="AL27" s="1454"/>
      <c r="AM27" s="1454"/>
      <c r="AN27" s="1455"/>
      <c r="AP27" s="376"/>
    </row>
    <row r="28" spans="2:42" ht="14.25" customHeight="1" x14ac:dyDescent="0.15">
      <c r="B28" s="1469"/>
      <c r="C28" s="1471" t="s">
        <v>559</v>
      </c>
      <c r="D28" s="1471"/>
      <c r="E28" s="1471"/>
      <c r="F28" s="1471"/>
      <c r="G28" s="1471"/>
      <c r="H28" s="1471"/>
      <c r="I28" s="1471"/>
      <c r="J28" s="1471"/>
      <c r="K28" s="1471"/>
      <c r="L28" s="1471"/>
      <c r="M28" s="1424" t="s">
        <v>35</v>
      </c>
      <c r="N28" s="1425"/>
      <c r="O28" s="1425"/>
      <c r="P28" s="1425"/>
      <c r="Q28" s="1426"/>
      <c r="R28" s="1427"/>
      <c r="S28" s="1428"/>
      <c r="T28" s="1428"/>
      <c r="U28" s="1428"/>
      <c r="V28" s="1428"/>
      <c r="W28" s="1428"/>
      <c r="X28" s="1428"/>
      <c r="Y28" s="1428"/>
      <c r="Z28" s="1428"/>
      <c r="AA28" s="1429"/>
      <c r="AB28" s="1431" t="s">
        <v>78</v>
      </c>
      <c r="AC28" s="1432"/>
      <c r="AD28" s="1432"/>
      <c r="AE28" s="1432"/>
      <c r="AF28" s="1433"/>
      <c r="AG28" s="1427"/>
      <c r="AH28" s="1428"/>
      <c r="AI28" s="1428"/>
      <c r="AJ28" s="1428"/>
      <c r="AK28" s="1428"/>
      <c r="AL28" s="1428"/>
      <c r="AM28" s="1428"/>
      <c r="AN28" s="1429"/>
      <c r="AP28" s="376"/>
    </row>
    <row r="29" spans="2:42" ht="13.5" customHeight="1" x14ac:dyDescent="0.15">
      <c r="B29" s="1469"/>
      <c r="C29" s="1475" t="s">
        <v>560</v>
      </c>
      <c r="D29" s="1475"/>
      <c r="E29" s="1475"/>
      <c r="F29" s="1475"/>
      <c r="G29" s="1475"/>
      <c r="H29" s="1475"/>
      <c r="I29" s="1475"/>
      <c r="J29" s="1475"/>
      <c r="K29" s="1475"/>
      <c r="L29" s="1475"/>
      <c r="M29" s="1431" t="s">
        <v>556</v>
      </c>
      <c r="N29" s="1432"/>
      <c r="O29" s="1432"/>
      <c r="P29" s="1432"/>
      <c r="Q29" s="1432"/>
      <c r="R29" s="1432"/>
      <c r="S29" s="1432"/>
      <c r="T29" s="375" t="s">
        <v>557</v>
      </c>
      <c r="U29" s="1432"/>
      <c r="V29" s="1432"/>
      <c r="W29" s="1432"/>
      <c r="X29" s="375" t="s">
        <v>561</v>
      </c>
      <c r="Y29" s="1432"/>
      <c r="Z29" s="1432"/>
      <c r="AA29" s="1432"/>
      <c r="AB29" s="1432"/>
      <c r="AC29" s="1432"/>
      <c r="AD29" s="1432"/>
      <c r="AE29" s="1432"/>
      <c r="AF29" s="1432"/>
      <c r="AG29" s="1432"/>
      <c r="AH29" s="1432"/>
      <c r="AI29" s="1432"/>
      <c r="AJ29" s="1432"/>
      <c r="AK29" s="1432"/>
      <c r="AL29" s="1432"/>
      <c r="AM29" s="1432"/>
      <c r="AN29" s="1433"/>
      <c r="AP29" s="376"/>
    </row>
    <row r="30" spans="2:42" ht="14.25" customHeight="1" x14ac:dyDescent="0.15">
      <c r="B30" s="1469"/>
      <c r="C30" s="1475"/>
      <c r="D30" s="1475"/>
      <c r="E30" s="1475"/>
      <c r="F30" s="1475"/>
      <c r="G30" s="1475"/>
      <c r="H30" s="1475"/>
      <c r="I30" s="1475"/>
      <c r="J30" s="1475"/>
      <c r="K30" s="1475"/>
      <c r="L30" s="1475"/>
      <c r="M30" s="1498" t="s">
        <v>558</v>
      </c>
      <c r="N30" s="1499"/>
      <c r="O30" s="1499"/>
      <c r="P30" s="1499"/>
      <c r="Q30" s="1499"/>
      <c r="R30" s="1499"/>
      <c r="S30" s="1499"/>
      <c r="T30" s="1499"/>
      <c r="U30" s="1499"/>
      <c r="V30" s="1499"/>
      <c r="W30" s="1499"/>
      <c r="X30" s="1499"/>
      <c r="Y30" s="1499"/>
      <c r="Z30" s="1499"/>
      <c r="AA30" s="1499"/>
      <c r="AB30" s="1499"/>
      <c r="AC30" s="1499"/>
      <c r="AD30" s="1499"/>
      <c r="AE30" s="1499"/>
      <c r="AF30" s="1499"/>
      <c r="AG30" s="1499"/>
      <c r="AH30" s="1499"/>
      <c r="AI30" s="1499"/>
      <c r="AJ30" s="1499"/>
      <c r="AK30" s="1499"/>
      <c r="AL30" s="1499"/>
      <c r="AM30" s="1499"/>
      <c r="AN30" s="1500"/>
      <c r="AP30" s="376"/>
    </row>
    <row r="31" spans="2:42" x14ac:dyDescent="0.15">
      <c r="B31" s="1469"/>
      <c r="C31" s="1475"/>
      <c r="D31" s="1475"/>
      <c r="E31" s="1475"/>
      <c r="F31" s="1475"/>
      <c r="G31" s="1475"/>
      <c r="H31" s="1475"/>
      <c r="I31" s="1475"/>
      <c r="J31" s="1475"/>
      <c r="K31" s="1475"/>
      <c r="L31" s="1475"/>
      <c r="M31" s="1453"/>
      <c r="N31" s="1454"/>
      <c r="O31" s="1454"/>
      <c r="P31" s="1454"/>
      <c r="Q31" s="1454"/>
      <c r="R31" s="1454"/>
      <c r="S31" s="1454"/>
      <c r="T31" s="1454"/>
      <c r="U31" s="1454"/>
      <c r="V31" s="1454"/>
      <c r="W31" s="1454"/>
      <c r="X31" s="1454"/>
      <c r="Y31" s="1454"/>
      <c r="Z31" s="1454"/>
      <c r="AA31" s="1454"/>
      <c r="AB31" s="1454"/>
      <c r="AC31" s="1454"/>
      <c r="AD31" s="1454"/>
      <c r="AE31" s="1454"/>
      <c r="AF31" s="1454"/>
      <c r="AG31" s="1454"/>
      <c r="AH31" s="1454"/>
      <c r="AI31" s="1454"/>
      <c r="AJ31" s="1454"/>
      <c r="AK31" s="1454"/>
      <c r="AL31" s="1454"/>
      <c r="AM31" s="1454"/>
      <c r="AN31" s="1455"/>
      <c r="AP31" s="376"/>
    </row>
    <row r="32" spans="2:42" ht="14.25" customHeight="1" x14ac:dyDescent="0.15">
      <c r="B32" s="1469"/>
      <c r="C32" s="1471" t="s">
        <v>559</v>
      </c>
      <c r="D32" s="1471"/>
      <c r="E32" s="1471"/>
      <c r="F32" s="1471"/>
      <c r="G32" s="1471"/>
      <c r="H32" s="1471"/>
      <c r="I32" s="1471"/>
      <c r="J32" s="1471"/>
      <c r="K32" s="1471"/>
      <c r="L32" s="1471"/>
      <c r="M32" s="1424" t="s">
        <v>35</v>
      </c>
      <c r="N32" s="1425"/>
      <c r="O32" s="1425"/>
      <c r="P32" s="1425"/>
      <c r="Q32" s="1426"/>
      <c r="R32" s="1427"/>
      <c r="S32" s="1428"/>
      <c r="T32" s="1428"/>
      <c r="U32" s="1428"/>
      <c r="V32" s="1428"/>
      <c r="W32" s="1428"/>
      <c r="X32" s="1428"/>
      <c r="Y32" s="1428"/>
      <c r="Z32" s="1428"/>
      <c r="AA32" s="1429"/>
      <c r="AB32" s="1431" t="s">
        <v>78</v>
      </c>
      <c r="AC32" s="1432"/>
      <c r="AD32" s="1432"/>
      <c r="AE32" s="1432"/>
      <c r="AF32" s="1433"/>
      <c r="AG32" s="1427"/>
      <c r="AH32" s="1428"/>
      <c r="AI32" s="1428"/>
      <c r="AJ32" s="1428"/>
      <c r="AK32" s="1428"/>
      <c r="AL32" s="1428"/>
      <c r="AM32" s="1428"/>
      <c r="AN32" s="1429"/>
      <c r="AP32" s="376"/>
    </row>
    <row r="33" spans="2:42" ht="14.25" customHeight="1" x14ac:dyDescent="0.15">
      <c r="B33" s="1469"/>
      <c r="C33" s="1471" t="s">
        <v>562</v>
      </c>
      <c r="D33" s="1471"/>
      <c r="E33" s="1471"/>
      <c r="F33" s="1471"/>
      <c r="G33" s="1471"/>
      <c r="H33" s="1471"/>
      <c r="I33" s="1471"/>
      <c r="J33" s="1471"/>
      <c r="K33" s="1471"/>
      <c r="L33" s="1471"/>
      <c r="M33" s="1459"/>
      <c r="N33" s="1459"/>
      <c r="O33" s="1459"/>
      <c r="P33" s="1459"/>
      <c r="Q33" s="1459"/>
      <c r="R33" s="1459"/>
      <c r="S33" s="1459"/>
      <c r="T33" s="1459"/>
      <c r="U33" s="1459"/>
      <c r="V33" s="1459"/>
      <c r="W33" s="1459"/>
      <c r="X33" s="1459"/>
      <c r="Y33" s="1459"/>
      <c r="Z33" s="1459"/>
      <c r="AA33" s="1459"/>
      <c r="AB33" s="1459"/>
      <c r="AC33" s="1459"/>
      <c r="AD33" s="1459"/>
      <c r="AE33" s="1459"/>
      <c r="AF33" s="1459"/>
      <c r="AG33" s="1459"/>
      <c r="AH33" s="1459"/>
      <c r="AI33" s="1459"/>
      <c r="AJ33" s="1459"/>
      <c r="AK33" s="1459"/>
      <c r="AL33" s="1459"/>
      <c r="AM33" s="1459"/>
      <c r="AN33" s="1459"/>
      <c r="AP33" s="376"/>
    </row>
    <row r="34" spans="2:42" ht="13.5" customHeight="1" x14ac:dyDescent="0.15">
      <c r="B34" s="1469"/>
      <c r="C34" s="1471" t="s">
        <v>563</v>
      </c>
      <c r="D34" s="1471"/>
      <c r="E34" s="1471"/>
      <c r="F34" s="1471"/>
      <c r="G34" s="1471"/>
      <c r="H34" s="1471"/>
      <c r="I34" s="1471"/>
      <c r="J34" s="1471"/>
      <c r="K34" s="1471"/>
      <c r="L34" s="1471"/>
      <c r="M34" s="1431" t="s">
        <v>556</v>
      </c>
      <c r="N34" s="1432"/>
      <c r="O34" s="1432"/>
      <c r="P34" s="1432"/>
      <c r="Q34" s="1432"/>
      <c r="R34" s="1432"/>
      <c r="S34" s="1432"/>
      <c r="T34" s="375" t="s">
        <v>557</v>
      </c>
      <c r="U34" s="1432"/>
      <c r="V34" s="1432"/>
      <c r="W34" s="1432"/>
      <c r="X34" s="375" t="s">
        <v>561</v>
      </c>
      <c r="Y34" s="1432"/>
      <c r="Z34" s="1432"/>
      <c r="AA34" s="1432"/>
      <c r="AB34" s="1432"/>
      <c r="AC34" s="1432"/>
      <c r="AD34" s="1432"/>
      <c r="AE34" s="1432"/>
      <c r="AF34" s="1432"/>
      <c r="AG34" s="1432"/>
      <c r="AH34" s="1432"/>
      <c r="AI34" s="1432"/>
      <c r="AJ34" s="1432"/>
      <c r="AK34" s="1432"/>
      <c r="AL34" s="1432"/>
      <c r="AM34" s="1432"/>
      <c r="AN34" s="1433"/>
      <c r="AP34" s="376"/>
    </row>
    <row r="35" spans="2:42" ht="14.25" customHeight="1" x14ac:dyDescent="0.15">
      <c r="B35" s="1469"/>
      <c r="C35" s="1471"/>
      <c r="D35" s="1471"/>
      <c r="E35" s="1471"/>
      <c r="F35" s="1471"/>
      <c r="G35" s="1471"/>
      <c r="H35" s="1471"/>
      <c r="I35" s="1471"/>
      <c r="J35" s="1471"/>
      <c r="K35" s="1471"/>
      <c r="L35" s="1471"/>
      <c r="M35" s="1498" t="s">
        <v>558</v>
      </c>
      <c r="N35" s="1499"/>
      <c r="O35" s="1499"/>
      <c r="P35" s="1499"/>
      <c r="Q35" s="1499"/>
      <c r="R35" s="1499"/>
      <c r="S35" s="1499"/>
      <c r="T35" s="1499"/>
      <c r="U35" s="1499"/>
      <c r="V35" s="1499"/>
      <c r="W35" s="1499"/>
      <c r="X35" s="1499"/>
      <c r="Y35" s="1499"/>
      <c r="Z35" s="1499"/>
      <c r="AA35" s="1499"/>
      <c r="AB35" s="1499"/>
      <c r="AC35" s="1499"/>
      <c r="AD35" s="1499"/>
      <c r="AE35" s="1499"/>
      <c r="AF35" s="1499"/>
      <c r="AG35" s="1499"/>
      <c r="AH35" s="1499"/>
      <c r="AI35" s="1499"/>
      <c r="AJ35" s="1499"/>
      <c r="AK35" s="1499"/>
      <c r="AL35" s="1499"/>
      <c r="AM35" s="1499"/>
      <c r="AN35" s="1500"/>
      <c r="AP35" s="376"/>
    </row>
    <row r="36" spans="2:42" x14ac:dyDescent="0.15">
      <c r="B36" s="1470"/>
      <c r="C36" s="1471"/>
      <c r="D36" s="1471"/>
      <c r="E36" s="1471"/>
      <c r="F36" s="1471"/>
      <c r="G36" s="1471"/>
      <c r="H36" s="1471"/>
      <c r="I36" s="1471"/>
      <c r="J36" s="1471"/>
      <c r="K36" s="1471"/>
      <c r="L36" s="1471"/>
      <c r="M36" s="1453"/>
      <c r="N36" s="1454"/>
      <c r="O36" s="1454"/>
      <c r="P36" s="1454"/>
      <c r="Q36" s="1454"/>
      <c r="R36" s="1454"/>
      <c r="S36" s="1454"/>
      <c r="T36" s="1454"/>
      <c r="U36" s="1454"/>
      <c r="V36" s="1454"/>
      <c r="W36" s="1454"/>
      <c r="X36" s="1454"/>
      <c r="Y36" s="1454"/>
      <c r="Z36" s="1454"/>
      <c r="AA36" s="1454"/>
      <c r="AB36" s="1454"/>
      <c r="AC36" s="1454"/>
      <c r="AD36" s="1454"/>
      <c r="AE36" s="1454"/>
      <c r="AF36" s="1454"/>
      <c r="AG36" s="1454"/>
      <c r="AH36" s="1454"/>
      <c r="AI36" s="1454"/>
      <c r="AJ36" s="1454"/>
      <c r="AK36" s="1454"/>
      <c r="AL36" s="1454"/>
      <c r="AM36" s="1454"/>
      <c r="AN36" s="1455"/>
      <c r="AP36" s="376"/>
    </row>
    <row r="37" spans="2:42" ht="13.5" customHeight="1" x14ac:dyDescent="0.15">
      <c r="B37" s="1476" t="s">
        <v>564</v>
      </c>
      <c r="C37" s="1478" t="s">
        <v>565</v>
      </c>
      <c r="D37" s="1478"/>
      <c r="E37" s="1478"/>
      <c r="F37" s="1478"/>
      <c r="G37" s="1478"/>
      <c r="H37" s="1478"/>
      <c r="I37" s="1478"/>
      <c r="J37" s="1478"/>
      <c r="K37" s="1478"/>
      <c r="L37" s="1478"/>
      <c r="M37" s="1478"/>
      <c r="N37" s="1478"/>
      <c r="O37" s="1480" t="s">
        <v>87</v>
      </c>
      <c r="P37" s="1481"/>
      <c r="Q37" s="1478" t="s">
        <v>566</v>
      </c>
      <c r="R37" s="1478"/>
      <c r="S37" s="1478"/>
      <c r="T37" s="1478"/>
      <c r="U37" s="1484"/>
      <c r="V37" s="1485" t="s">
        <v>567</v>
      </c>
      <c r="W37" s="1486"/>
      <c r="X37" s="1486"/>
      <c r="Y37" s="1486"/>
      <c r="Z37" s="1486"/>
      <c r="AA37" s="1486"/>
      <c r="AB37" s="1486"/>
      <c r="AC37" s="1486"/>
      <c r="AD37" s="1487"/>
      <c r="AE37" s="1488" t="s">
        <v>568</v>
      </c>
      <c r="AF37" s="1478"/>
      <c r="AG37" s="1478"/>
      <c r="AH37" s="1478"/>
      <c r="AI37" s="1478"/>
      <c r="AJ37" s="1488" t="s">
        <v>569</v>
      </c>
      <c r="AK37" s="1478"/>
      <c r="AL37" s="1478"/>
      <c r="AM37" s="1478"/>
      <c r="AN37" s="1484"/>
      <c r="AP37" s="376"/>
    </row>
    <row r="38" spans="2:42" ht="14.25" customHeight="1" x14ac:dyDescent="0.15">
      <c r="B38" s="1477"/>
      <c r="C38" s="1479"/>
      <c r="D38" s="1479"/>
      <c r="E38" s="1479"/>
      <c r="F38" s="1479"/>
      <c r="G38" s="1479"/>
      <c r="H38" s="1479"/>
      <c r="I38" s="1479"/>
      <c r="J38" s="1479"/>
      <c r="K38" s="1479"/>
      <c r="L38" s="1479"/>
      <c r="M38" s="1479"/>
      <c r="N38" s="1479"/>
      <c r="O38" s="1482"/>
      <c r="P38" s="1483"/>
      <c r="Q38" s="1479" t="s">
        <v>570</v>
      </c>
      <c r="R38" s="1479"/>
      <c r="S38" s="1479"/>
      <c r="T38" s="1479"/>
      <c r="U38" s="1492"/>
      <c r="V38" s="1493"/>
      <c r="W38" s="1494"/>
      <c r="X38" s="1494"/>
      <c r="Y38" s="1494"/>
      <c r="Z38" s="1494"/>
      <c r="AA38" s="1494"/>
      <c r="AB38" s="1494"/>
      <c r="AC38" s="1494"/>
      <c r="AD38" s="1495"/>
      <c r="AE38" s="1496" t="s">
        <v>570</v>
      </c>
      <c r="AF38" s="1479"/>
      <c r="AG38" s="1479"/>
      <c r="AH38" s="1479"/>
      <c r="AI38" s="1479"/>
      <c r="AJ38" s="1496" t="s">
        <v>571</v>
      </c>
      <c r="AK38" s="1479"/>
      <c r="AL38" s="1479"/>
      <c r="AM38" s="1479"/>
      <c r="AN38" s="1492"/>
      <c r="AP38" s="376"/>
    </row>
    <row r="39" spans="2:42" ht="30.75" customHeight="1" x14ac:dyDescent="0.15">
      <c r="B39" s="1477"/>
      <c r="C39" s="1469"/>
      <c r="D39" s="377"/>
      <c r="E39" s="1491" t="s">
        <v>652</v>
      </c>
      <c r="F39" s="1491"/>
      <c r="G39" s="1491"/>
      <c r="H39" s="1491"/>
      <c r="I39" s="1491"/>
      <c r="J39" s="1491"/>
      <c r="K39" s="1491"/>
      <c r="L39" s="1491"/>
      <c r="M39" s="1491"/>
      <c r="N39" s="1491"/>
      <c r="O39" s="1424"/>
      <c r="P39" s="1426"/>
      <c r="Q39" s="1461"/>
      <c r="R39" s="1461"/>
      <c r="S39" s="1461"/>
      <c r="T39" s="1461"/>
      <c r="U39" s="1462"/>
      <c r="V39" s="378" t="s">
        <v>572</v>
      </c>
      <c r="W39" s="1489" t="s">
        <v>573</v>
      </c>
      <c r="X39" s="1489"/>
      <c r="Y39" s="379" t="s">
        <v>572</v>
      </c>
      <c r="Z39" s="1489" t="s">
        <v>574</v>
      </c>
      <c r="AA39" s="1489"/>
      <c r="AB39" s="379" t="s">
        <v>572</v>
      </c>
      <c r="AC39" s="1489" t="s">
        <v>575</v>
      </c>
      <c r="AD39" s="1490"/>
      <c r="AE39" s="1427"/>
      <c r="AF39" s="1428"/>
      <c r="AG39" s="1428"/>
      <c r="AH39" s="1428"/>
      <c r="AI39" s="1429"/>
      <c r="AJ39" s="1465"/>
      <c r="AK39" s="1466"/>
      <c r="AL39" s="1466"/>
      <c r="AM39" s="1466"/>
      <c r="AN39" s="1467"/>
      <c r="AP39" s="376"/>
    </row>
    <row r="40" spans="2:42" ht="30.75" customHeight="1" x14ac:dyDescent="0.15">
      <c r="B40" s="1477"/>
      <c r="C40" s="1469"/>
      <c r="D40" s="377"/>
      <c r="E40" s="1491" t="s">
        <v>653</v>
      </c>
      <c r="F40" s="1497"/>
      <c r="G40" s="1497"/>
      <c r="H40" s="1497"/>
      <c r="I40" s="1497"/>
      <c r="J40" s="1497"/>
      <c r="K40" s="1497"/>
      <c r="L40" s="1497"/>
      <c r="M40" s="1497"/>
      <c r="N40" s="1497"/>
      <c r="O40" s="1424"/>
      <c r="P40" s="1426"/>
      <c r="Q40" s="1461"/>
      <c r="R40" s="1461"/>
      <c r="S40" s="1461"/>
      <c r="T40" s="1461"/>
      <c r="U40" s="1462"/>
      <c r="V40" s="378" t="s">
        <v>572</v>
      </c>
      <c r="W40" s="1489" t="s">
        <v>573</v>
      </c>
      <c r="X40" s="1489"/>
      <c r="Y40" s="379" t="s">
        <v>572</v>
      </c>
      <c r="Z40" s="1489" t="s">
        <v>574</v>
      </c>
      <c r="AA40" s="1489"/>
      <c r="AB40" s="379" t="s">
        <v>572</v>
      </c>
      <c r="AC40" s="1489" t="s">
        <v>575</v>
      </c>
      <c r="AD40" s="1490"/>
      <c r="AE40" s="1427"/>
      <c r="AF40" s="1428"/>
      <c r="AG40" s="1428"/>
      <c r="AH40" s="1428"/>
      <c r="AI40" s="1429"/>
      <c r="AJ40" s="1465"/>
      <c r="AK40" s="1466"/>
      <c r="AL40" s="1466"/>
      <c r="AM40" s="1466"/>
      <c r="AN40" s="1467"/>
      <c r="AP40" s="376"/>
    </row>
    <row r="41" spans="2:42" ht="30.75" customHeight="1" x14ac:dyDescent="0.15">
      <c r="B41" s="1477"/>
      <c r="C41" s="1469"/>
      <c r="D41" s="377"/>
      <c r="E41" s="1466"/>
      <c r="F41" s="1466"/>
      <c r="G41" s="1466"/>
      <c r="H41" s="1466"/>
      <c r="I41" s="1466"/>
      <c r="J41" s="1466"/>
      <c r="K41" s="1466"/>
      <c r="L41" s="1466"/>
      <c r="M41" s="1466"/>
      <c r="N41" s="1467"/>
      <c r="O41" s="1424"/>
      <c r="P41" s="1426"/>
      <c r="Q41" s="1461"/>
      <c r="R41" s="1461"/>
      <c r="S41" s="1461"/>
      <c r="T41" s="1461"/>
      <c r="U41" s="1462"/>
      <c r="V41" s="378"/>
      <c r="W41" s="1489"/>
      <c r="X41" s="1489"/>
      <c r="Y41" s="379"/>
      <c r="Z41" s="1489"/>
      <c r="AA41" s="1489"/>
      <c r="AB41" s="379"/>
      <c r="AC41" s="1489"/>
      <c r="AD41" s="1490"/>
      <c r="AE41" s="1427"/>
      <c r="AF41" s="1428"/>
      <c r="AG41" s="1428"/>
      <c r="AH41" s="1428"/>
      <c r="AI41" s="1429"/>
      <c r="AJ41" s="1465"/>
      <c r="AK41" s="1466"/>
      <c r="AL41" s="1466"/>
      <c r="AM41" s="1466"/>
      <c r="AN41" s="1467"/>
      <c r="AP41" s="376"/>
    </row>
    <row r="42" spans="2:42" ht="30.75" customHeight="1" x14ac:dyDescent="0.15">
      <c r="B42" s="1477"/>
      <c r="C42" s="1469"/>
      <c r="D42" s="377"/>
      <c r="E42" s="1491" t="s">
        <v>650</v>
      </c>
      <c r="F42" s="1491"/>
      <c r="G42" s="1491"/>
      <c r="H42" s="1491"/>
      <c r="I42" s="1491"/>
      <c r="J42" s="1491"/>
      <c r="K42" s="1491"/>
      <c r="L42" s="1491"/>
      <c r="M42" s="1491"/>
      <c r="N42" s="1491"/>
      <c r="O42" s="1424"/>
      <c r="P42" s="1426"/>
      <c r="Q42" s="1461"/>
      <c r="R42" s="1461"/>
      <c r="S42" s="1461"/>
      <c r="T42" s="1461"/>
      <c r="U42" s="1462"/>
      <c r="V42" s="378" t="s">
        <v>572</v>
      </c>
      <c r="W42" s="1489" t="s">
        <v>573</v>
      </c>
      <c r="X42" s="1489"/>
      <c r="Y42" s="379" t="s">
        <v>572</v>
      </c>
      <c r="Z42" s="1489" t="s">
        <v>574</v>
      </c>
      <c r="AA42" s="1489"/>
      <c r="AB42" s="379" t="s">
        <v>572</v>
      </c>
      <c r="AC42" s="1489" t="s">
        <v>575</v>
      </c>
      <c r="AD42" s="1490"/>
      <c r="AE42" s="1427"/>
      <c r="AF42" s="1428"/>
      <c r="AG42" s="1428"/>
      <c r="AH42" s="1428"/>
      <c r="AI42" s="1429"/>
      <c r="AJ42" s="1465"/>
      <c r="AK42" s="1466"/>
      <c r="AL42" s="1466"/>
      <c r="AM42" s="1466"/>
      <c r="AN42" s="1467"/>
      <c r="AP42" s="376"/>
    </row>
    <row r="43" spans="2:42" ht="30.75" customHeight="1" x14ac:dyDescent="0.15">
      <c r="B43" s="1477"/>
      <c r="C43" s="1469"/>
      <c r="D43" s="377"/>
      <c r="E43" s="1461" t="s">
        <v>651</v>
      </c>
      <c r="F43" s="1461"/>
      <c r="G43" s="1461"/>
      <c r="H43" s="1461"/>
      <c r="I43" s="1461"/>
      <c r="J43" s="1461"/>
      <c r="K43" s="1461"/>
      <c r="L43" s="1461"/>
      <c r="M43" s="1461"/>
      <c r="N43" s="1462"/>
      <c r="O43" s="1424"/>
      <c r="P43" s="1426"/>
      <c r="Q43" s="1461"/>
      <c r="R43" s="1461"/>
      <c r="S43" s="1461"/>
      <c r="T43" s="1461"/>
      <c r="U43" s="1462"/>
      <c r="V43" s="378" t="s">
        <v>572</v>
      </c>
      <c r="W43" s="1489" t="s">
        <v>573</v>
      </c>
      <c r="X43" s="1489"/>
      <c r="Y43" s="379" t="s">
        <v>572</v>
      </c>
      <c r="Z43" s="1489" t="s">
        <v>574</v>
      </c>
      <c r="AA43" s="1489"/>
      <c r="AB43" s="379" t="s">
        <v>572</v>
      </c>
      <c r="AC43" s="1489" t="s">
        <v>575</v>
      </c>
      <c r="AD43" s="1490"/>
      <c r="AE43" s="1427"/>
      <c r="AF43" s="1428"/>
      <c r="AG43" s="1428"/>
      <c r="AH43" s="1428"/>
      <c r="AI43" s="1429"/>
      <c r="AJ43" s="1465"/>
      <c r="AK43" s="1466"/>
      <c r="AL43" s="1466"/>
      <c r="AM43" s="1466"/>
      <c r="AN43" s="1467"/>
      <c r="AP43" s="376"/>
    </row>
    <row r="44" spans="2:42" ht="30.75" customHeight="1" x14ac:dyDescent="0.15">
      <c r="B44" s="1477"/>
      <c r="C44" s="1469"/>
      <c r="D44" s="377"/>
      <c r="E44" s="1491"/>
      <c r="F44" s="1497"/>
      <c r="G44" s="1497"/>
      <c r="H44" s="1497"/>
      <c r="I44" s="1497"/>
      <c r="J44" s="1497"/>
      <c r="K44" s="1497"/>
      <c r="L44" s="1497"/>
      <c r="M44" s="1497"/>
      <c r="N44" s="1497"/>
      <c r="O44" s="1424"/>
      <c r="P44" s="1426"/>
      <c r="Q44" s="1461"/>
      <c r="R44" s="1461"/>
      <c r="S44" s="1461"/>
      <c r="T44" s="1461"/>
      <c r="U44" s="1462"/>
      <c r="V44" s="378"/>
      <c r="W44" s="1489"/>
      <c r="X44" s="1489"/>
      <c r="Y44" s="379"/>
      <c r="Z44" s="1489"/>
      <c r="AA44" s="1489"/>
      <c r="AB44" s="379"/>
      <c r="AC44" s="1489"/>
      <c r="AD44" s="1490"/>
      <c r="AE44" s="1427"/>
      <c r="AF44" s="1428"/>
      <c r="AG44" s="1428"/>
      <c r="AH44" s="1428"/>
      <c r="AI44" s="1429"/>
      <c r="AJ44" s="1465"/>
      <c r="AK44" s="1466"/>
      <c r="AL44" s="1466"/>
      <c r="AM44" s="1466"/>
      <c r="AN44" s="1467"/>
      <c r="AP44" s="376"/>
    </row>
    <row r="45" spans="2:42" ht="14.25" customHeight="1" x14ac:dyDescent="0.15">
      <c r="B45" s="1501" t="s">
        <v>96</v>
      </c>
      <c r="C45" s="1491"/>
      <c r="D45" s="1491"/>
      <c r="E45" s="1491"/>
      <c r="F45" s="1491"/>
      <c r="G45" s="1491"/>
      <c r="H45" s="1491"/>
      <c r="I45" s="1491"/>
      <c r="J45" s="1491"/>
      <c r="K45" s="1491"/>
      <c r="L45" s="1502"/>
      <c r="M45" s="380"/>
      <c r="N45" s="381"/>
      <c r="O45" s="381"/>
      <c r="P45" s="381"/>
      <c r="Q45" s="381"/>
      <c r="R45" s="382"/>
      <c r="S45" s="382"/>
      <c r="T45" s="382"/>
      <c r="U45" s="382"/>
      <c r="V45" s="383"/>
      <c r="W45" s="1503"/>
      <c r="X45" s="1503"/>
      <c r="Y45" s="1503"/>
      <c r="Z45" s="1503"/>
      <c r="AA45" s="1503"/>
      <c r="AB45" s="1503"/>
      <c r="AC45" s="1503"/>
      <c r="AD45" s="1503"/>
      <c r="AE45" s="1503"/>
      <c r="AF45" s="1503"/>
      <c r="AG45" s="1503"/>
      <c r="AH45" s="1503"/>
      <c r="AI45" s="1503"/>
      <c r="AJ45" s="1503"/>
      <c r="AK45" s="1503"/>
      <c r="AL45" s="1503"/>
      <c r="AM45" s="1503"/>
      <c r="AN45" s="1503"/>
      <c r="AP45" s="376"/>
    </row>
    <row r="46" spans="2:42" ht="14.25" customHeight="1" x14ac:dyDescent="0.15">
      <c r="B46" s="1434" t="s">
        <v>576</v>
      </c>
      <c r="C46" s="1460" t="s">
        <v>577</v>
      </c>
      <c r="D46" s="1461"/>
      <c r="E46" s="1461"/>
      <c r="F46" s="1461"/>
      <c r="G46" s="1461"/>
      <c r="H46" s="1461"/>
      <c r="I46" s="1461"/>
      <c r="J46" s="1461"/>
      <c r="K46" s="1461"/>
      <c r="L46" s="1461"/>
      <c r="M46" s="1461"/>
      <c r="N46" s="1461"/>
      <c r="O46" s="1461"/>
      <c r="P46" s="1461"/>
      <c r="Q46" s="1461"/>
      <c r="R46" s="1461"/>
      <c r="S46" s="1461"/>
      <c r="T46" s="1461"/>
      <c r="U46" s="1462"/>
      <c r="V46" s="1460" t="s">
        <v>578</v>
      </c>
      <c r="W46" s="1461"/>
      <c r="X46" s="1461"/>
      <c r="Y46" s="1461"/>
      <c r="Z46" s="1461"/>
      <c r="AA46" s="1461"/>
      <c r="AB46" s="1461"/>
      <c r="AC46" s="1461"/>
      <c r="AD46" s="1461"/>
      <c r="AE46" s="1461"/>
      <c r="AF46" s="1461"/>
      <c r="AG46" s="1461"/>
      <c r="AH46" s="1461"/>
      <c r="AI46" s="1461"/>
      <c r="AJ46" s="1461"/>
      <c r="AK46" s="1461"/>
      <c r="AL46" s="1461"/>
      <c r="AM46" s="1461"/>
      <c r="AN46" s="1462"/>
      <c r="AP46" s="376"/>
    </row>
    <row r="47" spans="2:42" x14ac:dyDescent="0.15">
      <c r="B47" s="1435"/>
      <c r="C47" s="1485"/>
      <c r="D47" s="1486"/>
      <c r="E47" s="1486"/>
      <c r="F47" s="1486"/>
      <c r="G47" s="1486"/>
      <c r="H47" s="1486"/>
      <c r="I47" s="1486"/>
      <c r="J47" s="1486"/>
      <c r="K47" s="1486"/>
      <c r="L47" s="1486"/>
      <c r="M47" s="1486"/>
      <c r="N47" s="1486"/>
      <c r="O47" s="1486"/>
      <c r="P47" s="1486"/>
      <c r="Q47" s="1486"/>
      <c r="R47" s="1486"/>
      <c r="S47" s="1486"/>
      <c r="T47" s="1486"/>
      <c r="U47" s="1487"/>
      <c r="V47" s="1485"/>
      <c r="W47" s="1486"/>
      <c r="X47" s="1486"/>
      <c r="Y47" s="1486"/>
      <c r="Z47" s="1486"/>
      <c r="AA47" s="1486"/>
      <c r="AB47" s="1486"/>
      <c r="AC47" s="1486"/>
      <c r="AD47" s="1486"/>
      <c r="AE47" s="1486"/>
      <c r="AF47" s="1486"/>
      <c r="AG47" s="1486"/>
      <c r="AH47" s="1486"/>
      <c r="AI47" s="1486"/>
      <c r="AJ47" s="1486"/>
      <c r="AK47" s="1486"/>
      <c r="AL47" s="1486"/>
      <c r="AM47" s="1486"/>
      <c r="AN47" s="1487"/>
      <c r="AP47" s="376"/>
    </row>
    <row r="48" spans="2:42" x14ac:dyDescent="0.15">
      <c r="B48" s="1435"/>
      <c r="C48" s="1493"/>
      <c r="D48" s="1494"/>
      <c r="E48" s="1494"/>
      <c r="F48" s="1494"/>
      <c r="G48" s="1494"/>
      <c r="H48" s="1494"/>
      <c r="I48" s="1494"/>
      <c r="J48" s="1494"/>
      <c r="K48" s="1494"/>
      <c r="L48" s="1494"/>
      <c r="M48" s="1494"/>
      <c r="N48" s="1494"/>
      <c r="O48" s="1494"/>
      <c r="P48" s="1494"/>
      <c r="Q48" s="1494"/>
      <c r="R48" s="1494"/>
      <c r="S48" s="1494"/>
      <c r="T48" s="1494"/>
      <c r="U48" s="1495"/>
      <c r="V48" s="1493"/>
      <c r="W48" s="1494"/>
      <c r="X48" s="1494"/>
      <c r="Y48" s="1494"/>
      <c r="Z48" s="1494"/>
      <c r="AA48" s="1494"/>
      <c r="AB48" s="1494"/>
      <c r="AC48" s="1494"/>
      <c r="AD48" s="1494"/>
      <c r="AE48" s="1494"/>
      <c r="AF48" s="1494"/>
      <c r="AG48" s="1494"/>
      <c r="AH48" s="1494"/>
      <c r="AI48" s="1494"/>
      <c r="AJ48" s="1494"/>
      <c r="AK48" s="1494"/>
      <c r="AL48" s="1494"/>
      <c r="AM48" s="1494"/>
      <c r="AN48" s="1495"/>
      <c r="AP48" s="376"/>
    </row>
    <row r="49" spans="2:42" x14ac:dyDescent="0.15">
      <c r="B49" s="1435"/>
      <c r="C49" s="1493"/>
      <c r="D49" s="1494"/>
      <c r="E49" s="1494"/>
      <c r="F49" s="1494"/>
      <c r="G49" s="1494"/>
      <c r="H49" s="1494"/>
      <c r="I49" s="1494"/>
      <c r="J49" s="1494"/>
      <c r="K49" s="1494"/>
      <c r="L49" s="1494"/>
      <c r="M49" s="1494"/>
      <c r="N49" s="1494"/>
      <c r="O49" s="1494"/>
      <c r="P49" s="1494"/>
      <c r="Q49" s="1494"/>
      <c r="R49" s="1494"/>
      <c r="S49" s="1494"/>
      <c r="T49" s="1494"/>
      <c r="U49" s="1495"/>
      <c r="V49" s="1493"/>
      <c r="W49" s="1494"/>
      <c r="X49" s="1494"/>
      <c r="Y49" s="1494"/>
      <c r="Z49" s="1494"/>
      <c r="AA49" s="1494"/>
      <c r="AB49" s="1494"/>
      <c r="AC49" s="1494"/>
      <c r="AD49" s="1494"/>
      <c r="AE49" s="1494"/>
      <c r="AF49" s="1494"/>
      <c r="AG49" s="1494"/>
      <c r="AH49" s="1494"/>
      <c r="AI49" s="1494"/>
      <c r="AJ49" s="1494"/>
      <c r="AK49" s="1494"/>
      <c r="AL49" s="1494"/>
      <c r="AM49" s="1494"/>
      <c r="AN49" s="1495"/>
      <c r="AP49" s="376"/>
    </row>
    <row r="50" spans="2:42" x14ac:dyDescent="0.15">
      <c r="B50" s="1436"/>
      <c r="C50" s="1504"/>
      <c r="D50" s="1505"/>
      <c r="E50" s="1505"/>
      <c r="F50" s="1505"/>
      <c r="G50" s="1505"/>
      <c r="H50" s="1505"/>
      <c r="I50" s="1505"/>
      <c r="J50" s="1505"/>
      <c r="K50" s="1505"/>
      <c r="L50" s="1505"/>
      <c r="M50" s="1505"/>
      <c r="N50" s="1505"/>
      <c r="O50" s="1505"/>
      <c r="P50" s="1505"/>
      <c r="Q50" s="1505"/>
      <c r="R50" s="1505"/>
      <c r="S50" s="1505"/>
      <c r="T50" s="1505"/>
      <c r="U50" s="1506"/>
      <c r="V50" s="1504"/>
      <c r="W50" s="1505"/>
      <c r="X50" s="1505"/>
      <c r="Y50" s="1505"/>
      <c r="Z50" s="1505"/>
      <c r="AA50" s="1505"/>
      <c r="AB50" s="1505"/>
      <c r="AC50" s="1505"/>
      <c r="AD50" s="1505"/>
      <c r="AE50" s="1505"/>
      <c r="AF50" s="1505"/>
      <c r="AG50" s="1505"/>
      <c r="AH50" s="1505"/>
      <c r="AI50" s="1505"/>
      <c r="AJ50" s="1505"/>
      <c r="AK50" s="1505"/>
      <c r="AL50" s="1505"/>
      <c r="AM50" s="1505"/>
      <c r="AN50" s="1506"/>
      <c r="AP50" s="376"/>
    </row>
    <row r="51" spans="2:42" ht="14.25" customHeight="1" x14ac:dyDescent="0.15">
      <c r="B51" s="1424" t="s">
        <v>579</v>
      </c>
      <c r="C51" s="1425"/>
      <c r="D51" s="1425"/>
      <c r="E51" s="1425"/>
      <c r="F51" s="1426"/>
      <c r="G51" s="1459" t="s">
        <v>580</v>
      </c>
      <c r="H51" s="1459"/>
      <c r="I51" s="1459"/>
      <c r="J51" s="1459"/>
      <c r="K51" s="1459"/>
      <c r="L51" s="1459"/>
      <c r="M51" s="1459"/>
      <c r="N51" s="1459"/>
      <c r="O51" s="1459"/>
      <c r="P51" s="1459"/>
      <c r="Q51" s="1459"/>
      <c r="R51" s="1459"/>
      <c r="S51" s="1459"/>
      <c r="T51" s="1459"/>
      <c r="U51" s="1459"/>
      <c r="V51" s="1459"/>
      <c r="W51" s="1459"/>
      <c r="X51" s="1459"/>
      <c r="Y51" s="1459"/>
      <c r="Z51" s="1459"/>
      <c r="AA51" s="1459"/>
      <c r="AB51" s="1459"/>
      <c r="AC51" s="1459"/>
      <c r="AD51" s="1459"/>
      <c r="AE51" s="1459"/>
      <c r="AF51" s="1459"/>
      <c r="AG51" s="1459"/>
      <c r="AH51" s="1459"/>
      <c r="AI51" s="1459"/>
      <c r="AJ51" s="1459"/>
      <c r="AK51" s="1459"/>
      <c r="AL51" s="1459"/>
      <c r="AM51" s="1459"/>
      <c r="AN51" s="1459"/>
      <c r="AP51" s="376"/>
    </row>
    <row r="53" spans="2:42" x14ac:dyDescent="0.15">
      <c r="B53" s="384" t="s">
        <v>581</v>
      </c>
    </row>
    <row r="54" spans="2:42" x14ac:dyDescent="0.15">
      <c r="B54" s="384" t="s">
        <v>582</v>
      </c>
    </row>
    <row r="55" spans="2:42" x14ac:dyDescent="0.15">
      <c r="B55" s="384" t="s">
        <v>583</v>
      </c>
    </row>
    <row r="56" spans="2:42" x14ac:dyDescent="0.15">
      <c r="B56" s="384" t="s">
        <v>584</v>
      </c>
    </row>
    <row r="57" spans="2:42" x14ac:dyDescent="0.15">
      <c r="B57" s="384" t="s">
        <v>585</v>
      </c>
    </row>
    <row r="58" spans="2:42" x14ac:dyDescent="0.15">
      <c r="B58" s="384" t="s">
        <v>586</v>
      </c>
    </row>
    <row r="59" spans="2:42" x14ac:dyDescent="0.15">
      <c r="B59" s="384" t="s">
        <v>657</v>
      </c>
    </row>
    <row r="60" spans="2:42" x14ac:dyDescent="0.15">
      <c r="B60" s="384" t="s">
        <v>587</v>
      </c>
    </row>
    <row r="61" spans="2:42" x14ac:dyDescent="0.15">
      <c r="B61" s="384" t="s">
        <v>588</v>
      </c>
    </row>
    <row r="62" spans="2:42" x14ac:dyDescent="0.15">
      <c r="B62" s="384" t="s">
        <v>589</v>
      </c>
    </row>
    <row r="63" spans="2:42" x14ac:dyDescent="0.15">
      <c r="B63" s="384" t="s">
        <v>590</v>
      </c>
    </row>
  </sheetData>
  <mergeCells count="152">
    <mergeCell ref="B51:F51"/>
    <mergeCell ref="G51:AN51"/>
    <mergeCell ref="M17:AN17"/>
    <mergeCell ref="M23:AN23"/>
    <mergeCell ref="M26:AN26"/>
    <mergeCell ref="M30:AN30"/>
    <mergeCell ref="M35:AN35"/>
    <mergeCell ref="B45:L45"/>
    <mergeCell ref="W45:AN45"/>
    <mergeCell ref="B46:B50"/>
    <mergeCell ref="C46:U46"/>
    <mergeCell ref="V46:AN46"/>
    <mergeCell ref="C47:U50"/>
    <mergeCell ref="V47:AN50"/>
    <mergeCell ref="AE43:AI43"/>
    <mergeCell ref="AJ43:AN43"/>
    <mergeCell ref="E44:N44"/>
    <mergeCell ref="O44:P44"/>
    <mergeCell ref="Q44:U44"/>
    <mergeCell ref="W44:X44"/>
    <mergeCell ref="Z44:AA44"/>
    <mergeCell ref="AC44:AD44"/>
    <mergeCell ref="AE44:AI44"/>
    <mergeCell ref="AJ44:AN44"/>
    <mergeCell ref="AJ41:AN41"/>
    <mergeCell ref="O42:P42"/>
    <mergeCell ref="Q42:U42"/>
    <mergeCell ref="W42:X42"/>
    <mergeCell ref="Z42:AA42"/>
    <mergeCell ref="AC42:AD42"/>
    <mergeCell ref="AE42:AI42"/>
    <mergeCell ref="AJ42:AN42"/>
    <mergeCell ref="O41:P41"/>
    <mergeCell ref="Q41:U41"/>
    <mergeCell ref="W41:X41"/>
    <mergeCell ref="Z41:AA41"/>
    <mergeCell ref="AC41:AD41"/>
    <mergeCell ref="AE41:AI41"/>
    <mergeCell ref="AJ37:AN37"/>
    <mergeCell ref="Q38:U38"/>
    <mergeCell ref="V38:AD38"/>
    <mergeCell ref="AE38:AI38"/>
    <mergeCell ref="AJ38:AN38"/>
    <mergeCell ref="C39:C44"/>
    <mergeCell ref="E39:N39"/>
    <mergeCell ref="O39:P39"/>
    <mergeCell ref="Q39:U39"/>
    <mergeCell ref="W39:X39"/>
    <mergeCell ref="AJ39:AN39"/>
    <mergeCell ref="E40:N40"/>
    <mergeCell ref="O40:P40"/>
    <mergeCell ref="Q40:U40"/>
    <mergeCell ref="W40:X40"/>
    <mergeCell ref="Z40:AA40"/>
    <mergeCell ref="AC40:AD40"/>
    <mergeCell ref="AE40:AI40"/>
    <mergeCell ref="AJ40:AN40"/>
    <mergeCell ref="E43:N43"/>
    <mergeCell ref="O43:P43"/>
    <mergeCell ref="Q43:U43"/>
    <mergeCell ref="W43:X43"/>
    <mergeCell ref="Z43:AA43"/>
    <mergeCell ref="B37:B44"/>
    <mergeCell ref="C37:N38"/>
    <mergeCell ref="O37:P38"/>
    <mergeCell ref="Q37:U37"/>
    <mergeCell ref="V37:AD37"/>
    <mergeCell ref="AE37:AI37"/>
    <mergeCell ref="Z39:AA39"/>
    <mergeCell ref="AC39:AD39"/>
    <mergeCell ref="AE39:AI39"/>
    <mergeCell ref="E42:N42"/>
    <mergeCell ref="AC43:AD43"/>
    <mergeCell ref="E41:N41"/>
    <mergeCell ref="C28:L28"/>
    <mergeCell ref="M28:Q28"/>
    <mergeCell ref="R28:AA28"/>
    <mergeCell ref="AB28:AF28"/>
    <mergeCell ref="AG28:AN28"/>
    <mergeCell ref="C34:L36"/>
    <mergeCell ref="M34:P34"/>
    <mergeCell ref="Q34:S34"/>
    <mergeCell ref="U34:W34"/>
    <mergeCell ref="Y34:AN34"/>
    <mergeCell ref="M36:AN36"/>
    <mergeCell ref="C32:L32"/>
    <mergeCell ref="M32:Q32"/>
    <mergeCell ref="R32:AA32"/>
    <mergeCell ref="AB32:AF32"/>
    <mergeCell ref="AG32:AN32"/>
    <mergeCell ref="C33:L33"/>
    <mergeCell ref="M33:AN33"/>
    <mergeCell ref="C21:L21"/>
    <mergeCell ref="M21:Q21"/>
    <mergeCell ref="R21:AA21"/>
    <mergeCell ref="AB21:AF21"/>
    <mergeCell ref="AG21:AN21"/>
    <mergeCell ref="B25:B36"/>
    <mergeCell ref="C25:L27"/>
    <mergeCell ref="M25:P25"/>
    <mergeCell ref="Q25:S25"/>
    <mergeCell ref="U25:W25"/>
    <mergeCell ref="Y25:AN25"/>
    <mergeCell ref="C22:L24"/>
    <mergeCell ref="M22:P22"/>
    <mergeCell ref="Q22:S22"/>
    <mergeCell ref="U22:W22"/>
    <mergeCell ref="Y22:AN22"/>
    <mergeCell ref="M24:AN24"/>
    <mergeCell ref="C29:L31"/>
    <mergeCell ref="M29:P29"/>
    <mergeCell ref="Q29:S29"/>
    <mergeCell ref="U29:W29"/>
    <mergeCell ref="Y29:AN29"/>
    <mergeCell ref="M31:AN31"/>
    <mergeCell ref="M27:AN27"/>
    <mergeCell ref="Y11:AN11"/>
    <mergeCell ref="N13:O13"/>
    <mergeCell ref="AB13:AI13"/>
    <mergeCell ref="AJ13:AN13"/>
    <mergeCell ref="B14:B24"/>
    <mergeCell ref="C14:L14"/>
    <mergeCell ref="M14:AN14"/>
    <mergeCell ref="C15:L15"/>
    <mergeCell ref="M15:AN15"/>
    <mergeCell ref="C16:L18"/>
    <mergeCell ref="M18:AN18"/>
    <mergeCell ref="C19:L19"/>
    <mergeCell ref="M19:Q19"/>
    <mergeCell ref="R19:AA19"/>
    <mergeCell ref="AB19:AF19"/>
    <mergeCell ref="AG19:AN19"/>
    <mergeCell ref="M16:P16"/>
    <mergeCell ref="Q16:S16"/>
    <mergeCell ref="U16:W16"/>
    <mergeCell ref="Y16:AN16"/>
    <mergeCell ref="C20:L20"/>
    <mergeCell ref="M20:U20"/>
    <mergeCell ref="V20:AA20"/>
    <mergeCell ref="AB20:AN20"/>
    <mergeCell ref="B7:J7"/>
    <mergeCell ref="V8:X8"/>
    <mergeCell ref="Y8:AN8"/>
    <mergeCell ref="Y9:AN9"/>
    <mergeCell ref="V10:X10"/>
    <mergeCell ref="Y10:AN10"/>
    <mergeCell ref="AB3:AF3"/>
    <mergeCell ref="AG3:AN3"/>
    <mergeCell ref="B5:AN5"/>
    <mergeCell ref="AF6:AG6"/>
    <mergeCell ref="AI6:AJ6"/>
    <mergeCell ref="AL6:AM6"/>
  </mergeCells>
  <phoneticPr fontId="9"/>
  <dataValidations count="2">
    <dataValidation type="list" allowBlank="1" showInputMessage="1" showErrorMessage="1" sqref="O39:P44">
      <formula1>"○"</formula1>
    </dataValidation>
    <dataValidation type="list" allowBlank="1" showInputMessage="1" showErrorMessage="1" sqref="AB39:AB44 Y39:Y44 V39:V44">
      <formula1>"□,■"</formula1>
    </dataValidation>
  </dataValidations>
  <printOptions horizontalCentered="1"/>
  <pageMargins left="0.39370078740157483" right="0.39370078740157483" top="0.51181102362204722" bottom="0.35433070866141736" header="0.31496062992125984" footer="0.31496062992125984"/>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view="pageBreakPreview" zoomScaleNormal="100" zoomScaleSheetLayoutView="100" workbookViewId="0">
      <selection sqref="A1:F1"/>
    </sheetView>
  </sheetViews>
  <sheetFormatPr defaultRowHeight="14.25" x14ac:dyDescent="0.15"/>
  <cols>
    <col min="1" max="1" width="3.625" style="481" customWidth="1"/>
    <col min="2" max="2" width="15.625" style="481" customWidth="1"/>
    <col min="3" max="3" width="40.5" style="481" customWidth="1"/>
    <col min="4" max="4" width="16.5" style="481" customWidth="1"/>
    <col min="5" max="5" width="8" style="481" customWidth="1"/>
    <col min="6" max="6" width="10.25" style="481" customWidth="1"/>
    <col min="7" max="16384" width="9" style="481"/>
  </cols>
  <sheetData>
    <row r="1" spans="1:6" ht="21.75" customHeight="1" x14ac:dyDescent="0.15">
      <c r="A1" s="595" t="s">
        <v>104</v>
      </c>
      <c r="B1" s="596"/>
      <c r="C1" s="596"/>
      <c r="D1" s="596"/>
      <c r="E1" s="596"/>
      <c r="F1" s="596"/>
    </row>
    <row r="2" spans="1:6" ht="22.5" customHeight="1" x14ac:dyDescent="0.15">
      <c r="A2" s="595" t="s">
        <v>757</v>
      </c>
      <c r="B2" s="595"/>
      <c r="C2" s="595"/>
      <c r="D2" s="595"/>
      <c r="E2" s="595"/>
      <c r="F2" s="595"/>
    </row>
    <row r="3" spans="1:6" ht="19.5" customHeight="1" x14ac:dyDescent="0.15">
      <c r="A3" s="596" t="s">
        <v>100</v>
      </c>
      <c r="B3" s="596"/>
      <c r="C3" s="596"/>
      <c r="D3" s="596"/>
      <c r="E3" s="596"/>
      <c r="F3" s="596"/>
    </row>
    <row r="4" spans="1:6" ht="13.5" customHeight="1" x14ac:dyDescent="0.15">
      <c r="B4" s="482"/>
    </row>
    <row r="5" spans="1:6" ht="27" customHeight="1" x14ac:dyDescent="0.15">
      <c r="A5" s="598" t="s">
        <v>0</v>
      </c>
      <c r="B5" s="599"/>
      <c r="C5" s="600"/>
      <c r="D5" s="601"/>
      <c r="E5" s="602"/>
      <c r="F5" s="603"/>
    </row>
    <row r="6" spans="1:6" ht="16.5" customHeight="1" thickBot="1" x14ac:dyDescent="0.2"/>
    <row r="7" spans="1:6" ht="30.75" customHeight="1" thickBot="1" x14ac:dyDescent="0.2">
      <c r="A7" s="483"/>
      <c r="B7" s="590" t="s">
        <v>682</v>
      </c>
      <c r="C7" s="591"/>
      <c r="D7" s="592"/>
      <c r="E7" s="484" t="s">
        <v>101</v>
      </c>
      <c r="F7" s="485" t="s">
        <v>102</v>
      </c>
    </row>
    <row r="8" spans="1:6" ht="21.75" customHeight="1" x14ac:dyDescent="0.15">
      <c r="A8" s="604" t="s">
        <v>683</v>
      </c>
      <c r="B8" s="606" t="s">
        <v>684</v>
      </c>
      <c r="C8" s="570"/>
      <c r="D8" s="571"/>
      <c r="E8" s="486"/>
      <c r="F8" s="487"/>
    </row>
    <row r="9" spans="1:6" ht="21.75" customHeight="1" thickBot="1" x14ac:dyDescent="0.2">
      <c r="A9" s="605"/>
      <c r="B9" s="607" t="s">
        <v>703</v>
      </c>
      <c r="C9" s="608"/>
      <c r="D9" s="609"/>
      <c r="E9" s="488"/>
      <c r="F9" s="489"/>
    </row>
    <row r="10" spans="1:6" ht="21.75" customHeight="1" x14ac:dyDescent="0.15">
      <c r="A10" s="490">
        <v>1</v>
      </c>
      <c r="B10" s="606" t="s">
        <v>105</v>
      </c>
      <c r="C10" s="570"/>
      <c r="D10" s="571"/>
      <c r="E10" s="491"/>
      <c r="F10" s="490"/>
    </row>
    <row r="11" spans="1:6" ht="21.75" customHeight="1" x14ac:dyDescent="0.15">
      <c r="A11" s="492">
        <v>2</v>
      </c>
      <c r="B11" s="553" t="s">
        <v>704</v>
      </c>
      <c r="C11" s="554"/>
      <c r="D11" s="555"/>
      <c r="E11" s="492"/>
      <c r="F11" s="492"/>
    </row>
    <row r="12" spans="1:6" ht="21.75" customHeight="1" x14ac:dyDescent="0.15">
      <c r="A12" s="492">
        <v>3</v>
      </c>
      <c r="B12" s="610" t="s">
        <v>747</v>
      </c>
      <c r="C12" s="575"/>
      <c r="D12" s="611"/>
      <c r="E12" s="492"/>
      <c r="F12" s="492"/>
    </row>
    <row r="13" spans="1:6" ht="21.75" customHeight="1" x14ac:dyDescent="0.15">
      <c r="A13" s="492">
        <v>4</v>
      </c>
      <c r="B13" s="610" t="s">
        <v>748</v>
      </c>
      <c r="C13" s="575"/>
      <c r="D13" s="611"/>
      <c r="E13" s="492"/>
      <c r="F13" s="492"/>
    </row>
    <row r="14" spans="1:6" ht="30.75" customHeight="1" x14ac:dyDescent="0.15">
      <c r="A14" s="492">
        <v>5</v>
      </c>
      <c r="B14" s="610" t="s">
        <v>749</v>
      </c>
      <c r="C14" s="575"/>
      <c r="D14" s="611"/>
      <c r="E14" s="492"/>
      <c r="F14" s="492"/>
    </row>
    <row r="15" spans="1:6" ht="21.75" customHeight="1" x14ac:dyDescent="0.15">
      <c r="A15" s="492">
        <v>6</v>
      </c>
      <c r="B15" s="610" t="s">
        <v>750</v>
      </c>
      <c r="C15" s="575"/>
      <c r="D15" s="611"/>
      <c r="E15" s="492"/>
      <c r="F15" s="492"/>
    </row>
    <row r="16" spans="1:6" ht="21.75" customHeight="1" x14ac:dyDescent="0.15">
      <c r="A16" s="492">
        <v>7</v>
      </c>
      <c r="B16" s="553" t="s">
        <v>685</v>
      </c>
      <c r="C16" s="554"/>
      <c r="D16" s="555"/>
      <c r="E16" s="492"/>
      <c r="F16" s="492"/>
    </row>
    <row r="17" spans="1:6" ht="21.75" customHeight="1" x14ac:dyDescent="0.15">
      <c r="A17" s="490">
        <v>8</v>
      </c>
      <c r="B17" s="553" t="s">
        <v>686</v>
      </c>
      <c r="C17" s="554"/>
      <c r="D17" s="555"/>
      <c r="E17" s="490"/>
      <c r="F17" s="490"/>
    </row>
    <row r="18" spans="1:6" ht="21.75" customHeight="1" x14ac:dyDescent="0.15">
      <c r="A18" s="490">
        <v>9</v>
      </c>
      <c r="B18" s="553" t="s">
        <v>705</v>
      </c>
      <c r="C18" s="554"/>
      <c r="D18" s="555"/>
      <c r="E18" s="490"/>
      <c r="F18" s="494"/>
    </row>
    <row r="19" spans="1:6" ht="21.75" customHeight="1" x14ac:dyDescent="0.15">
      <c r="A19" s="492">
        <v>10</v>
      </c>
      <c r="B19" s="553" t="s">
        <v>687</v>
      </c>
      <c r="C19" s="554"/>
      <c r="D19" s="555"/>
      <c r="E19" s="490"/>
      <c r="F19" s="493"/>
    </row>
    <row r="20" spans="1:6" ht="21.75" customHeight="1" x14ac:dyDescent="0.15">
      <c r="A20" s="492">
        <v>11</v>
      </c>
      <c r="B20" s="553" t="s">
        <v>688</v>
      </c>
      <c r="C20" s="554"/>
      <c r="D20" s="555"/>
      <c r="E20" s="494"/>
      <c r="F20" s="493"/>
    </row>
    <row r="21" spans="1:6" ht="21.75" customHeight="1" x14ac:dyDescent="0.15">
      <c r="A21" s="492">
        <v>12</v>
      </c>
      <c r="B21" s="553" t="s">
        <v>689</v>
      </c>
      <c r="C21" s="554"/>
      <c r="D21" s="555"/>
      <c r="E21" s="494"/>
      <c r="F21" s="493"/>
    </row>
    <row r="22" spans="1:6" ht="21.75" customHeight="1" x14ac:dyDescent="0.15">
      <c r="A22" s="492">
        <v>13</v>
      </c>
      <c r="B22" s="553" t="s">
        <v>103</v>
      </c>
      <c r="C22" s="554"/>
      <c r="D22" s="555"/>
      <c r="E22" s="494"/>
      <c r="F22" s="493"/>
    </row>
    <row r="23" spans="1:6" ht="21.75" customHeight="1" x14ac:dyDescent="0.15">
      <c r="A23" s="492">
        <v>14</v>
      </c>
      <c r="B23" s="553" t="s">
        <v>690</v>
      </c>
      <c r="C23" s="554"/>
      <c r="D23" s="555"/>
      <c r="E23" s="494"/>
      <c r="F23" s="493"/>
    </row>
    <row r="24" spans="1:6" ht="21.75" customHeight="1" x14ac:dyDescent="0.15">
      <c r="A24" s="492">
        <v>15</v>
      </c>
      <c r="B24" s="553" t="s">
        <v>691</v>
      </c>
      <c r="C24" s="554"/>
      <c r="D24" s="555"/>
      <c r="E24" s="494"/>
      <c r="F24" s="493"/>
    </row>
    <row r="25" spans="1:6" ht="21.75" customHeight="1" x14ac:dyDescent="0.15">
      <c r="A25" s="490">
        <v>16</v>
      </c>
      <c r="B25" s="553" t="s">
        <v>746</v>
      </c>
      <c r="C25" s="554"/>
      <c r="D25" s="555"/>
      <c r="E25" s="490"/>
      <c r="F25" s="494"/>
    </row>
    <row r="26" spans="1:6" ht="21.75" customHeight="1" x14ac:dyDescent="0.15">
      <c r="A26" s="495">
        <v>17</v>
      </c>
      <c r="B26" s="581" t="s">
        <v>692</v>
      </c>
      <c r="C26" s="582"/>
      <c r="D26" s="583"/>
      <c r="E26" s="496"/>
      <c r="F26" s="495"/>
    </row>
    <row r="27" spans="1:6" ht="21.75" customHeight="1" x14ac:dyDescent="0.15">
      <c r="A27" s="495">
        <v>18</v>
      </c>
      <c r="B27" s="584" t="s">
        <v>693</v>
      </c>
      <c r="C27" s="585"/>
      <c r="D27" s="586"/>
      <c r="E27" s="496"/>
      <c r="F27" s="495"/>
    </row>
    <row r="28" spans="1:6" ht="21.75" customHeight="1" x14ac:dyDescent="0.15">
      <c r="A28" s="495">
        <v>19</v>
      </c>
      <c r="B28" s="581" t="s">
        <v>694</v>
      </c>
      <c r="C28" s="582"/>
      <c r="D28" s="583"/>
      <c r="E28" s="496"/>
      <c r="F28" s="495"/>
    </row>
    <row r="29" spans="1:6" ht="21.75" customHeight="1" thickBot="1" x14ac:dyDescent="0.2">
      <c r="A29" s="489">
        <v>20</v>
      </c>
      <c r="B29" s="587" t="s">
        <v>695</v>
      </c>
      <c r="C29" s="588"/>
      <c r="D29" s="589"/>
      <c r="E29" s="489"/>
      <c r="F29" s="489"/>
    </row>
    <row r="30" spans="1:6" ht="21" customHeight="1" x14ac:dyDescent="0.15">
      <c r="A30" s="565" t="s">
        <v>696</v>
      </c>
      <c r="B30" s="565"/>
      <c r="C30" s="565"/>
      <c r="D30" s="565"/>
      <c r="E30" s="565"/>
      <c r="F30" s="565"/>
    </row>
    <row r="31" spans="1:6" ht="17.25" customHeight="1" thickBot="1" x14ac:dyDescent="0.2">
      <c r="A31" s="497"/>
      <c r="B31" s="498"/>
      <c r="C31" s="498"/>
      <c r="D31" s="498"/>
      <c r="E31" s="497"/>
      <c r="F31" s="497"/>
    </row>
    <row r="32" spans="1:6" ht="33" customHeight="1" x14ac:dyDescent="0.15">
      <c r="A32" s="566" t="s">
        <v>697</v>
      </c>
      <c r="B32" s="567"/>
      <c r="C32" s="568"/>
      <c r="D32" s="569" t="s">
        <v>753</v>
      </c>
      <c r="E32" s="570"/>
      <c r="F32" s="571"/>
    </row>
    <row r="33" spans="1:6" ht="33" customHeight="1" x14ac:dyDescent="0.15">
      <c r="A33" s="572" t="s">
        <v>698</v>
      </c>
      <c r="B33" s="573"/>
      <c r="C33" s="574"/>
      <c r="D33" s="575" t="s">
        <v>755</v>
      </c>
      <c r="E33" s="554"/>
      <c r="F33" s="555"/>
    </row>
    <row r="34" spans="1:6" ht="33" customHeight="1" x14ac:dyDescent="0.15">
      <c r="A34" s="572" t="s">
        <v>699</v>
      </c>
      <c r="B34" s="573"/>
      <c r="C34" s="574"/>
      <c r="D34" s="593" t="s">
        <v>700</v>
      </c>
      <c r="E34" s="593"/>
      <c r="F34" s="594"/>
    </row>
    <row r="35" spans="1:6" ht="33" customHeight="1" thickBot="1" x14ac:dyDescent="0.2">
      <c r="A35" s="576" t="s">
        <v>751</v>
      </c>
      <c r="B35" s="577"/>
      <c r="C35" s="578"/>
      <c r="D35" s="579" t="s">
        <v>752</v>
      </c>
      <c r="E35" s="579"/>
      <c r="F35" s="580"/>
    </row>
    <row r="36" spans="1:6" ht="20.25" customHeight="1" x14ac:dyDescent="0.15">
      <c r="A36" s="497"/>
      <c r="B36" s="498"/>
      <c r="C36" s="498"/>
      <c r="D36" s="498"/>
      <c r="E36" s="497"/>
      <c r="F36" s="497"/>
    </row>
    <row r="37" spans="1:6" ht="21" customHeight="1" x14ac:dyDescent="0.15">
      <c r="A37" s="556" t="s">
        <v>1</v>
      </c>
      <c r="B37" s="557"/>
      <c r="C37" s="557"/>
      <c r="D37" s="557"/>
      <c r="E37" s="557"/>
      <c r="F37" s="558"/>
    </row>
    <row r="38" spans="1:6" ht="36.75" customHeight="1" x14ac:dyDescent="0.15">
      <c r="A38" s="559" t="s">
        <v>107</v>
      </c>
      <c r="B38" s="560"/>
      <c r="C38" s="560"/>
      <c r="D38" s="560"/>
      <c r="E38" s="560"/>
      <c r="F38" s="561"/>
    </row>
    <row r="39" spans="1:6" ht="21" customHeight="1" x14ac:dyDescent="0.15">
      <c r="A39" s="546" t="s">
        <v>4</v>
      </c>
      <c r="B39" s="546"/>
      <c r="C39" s="562"/>
      <c r="D39" s="563"/>
      <c r="E39" s="563"/>
      <c r="F39" s="564"/>
    </row>
    <row r="40" spans="1:6" ht="21" customHeight="1" x14ac:dyDescent="0.15">
      <c r="A40" s="546" t="s">
        <v>701</v>
      </c>
      <c r="B40" s="546"/>
      <c r="C40" s="562"/>
      <c r="D40" s="563"/>
      <c r="E40" s="563"/>
      <c r="F40" s="564"/>
    </row>
    <row r="41" spans="1:6" ht="18.75" customHeight="1" x14ac:dyDescent="0.15">
      <c r="A41" s="546" t="s">
        <v>702</v>
      </c>
      <c r="B41" s="546"/>
      <c r="C41" s="547" t="s">
        <v>2</v>
      </c>
      <c r="D41" s="548"/>
      <c r="E41" s="548"/>
      <c r="F41" s="549"/>
    </row>
    <row r="42" spans="1:6" ht="18.75" customHeight="1" x14ac:dyDescent="0.15">
      <c r="A42" s="546"/>
      <c r="B42" s="546"/>
      <c r="C42" s="550" t="s">
        <v>3</v>
      </c>
      <c r="D42" s="551"/>
      <c r="E42" s="551"/>
      <c r="F42" s="552"/>
    </row>
  </sheetData>
  <mergeCells count="47">
    <mergeCell ref="B7:D7"/>
    <mergeCell ref="A35:C35"/>
    <mergeCell ref="D35:F35"/>
    <mergeCell ref="A1:F1"/>
    <mergeCell ref="A2:F2"/>
    <mergeCell ref="A3:F3"/>
    <mergeCell ref="A5:B5"/>
    <mergeCell ref="C5:F5"/>
    <mergeCell ref="B21:D21"/>
    <mergeCell ref="B22:D22"/>
    <mergeCell ref="A8:A9"/>
    <mergeCell ref="B8:D8"/>
    <mergeCell ref="B9:D9"/>
    <mergeCell ref="B10:D10"/>
    <mergeCell ref="B11:D11"/>
    <mergeCell ref="B16:D16"/>
    <mergeCell ref="A37:F37"/>
    <mergeCell ref="A38:F38"/>
    <mergeCell ref="A39:B39"/>
    <mergeCell ref="C39:F39"/>
    <mergeCell ref="B29:D29"/>
    <mergeCell ref="A30:F30"/>
    <mergeCell ref="A32:C32"/>
    <mergeCell ref="D32:F32"/>
    <mergeCell ref="A33:C33"/>
    <mergeCell ref="D33:F33"/>
    <mergeCell ref="B12:D12"/>
    <mergeCell ref="B13:D13"/>
    <mergeCell ref="B14:D14"/>
    <mergeCell ref="B15:D15"/>
    <mergeCell ref="A34:C34"/>
    <mergeCell ref="D34:F34"/>
    <mergeCell ref="B23:D23"/>
    <mergeCell ref="B24:D24"/>
    <mergeCell ref="B25:D25"/>
    <mergeCell ref="B26:D26"/>
    <mergeCell ref="B27:D27"/>
    <mergeCell ref="B28:D28"/>
    <mergeCell ref="B17:D17"/>
    <mergeCell ref="B18:D18"/>
    <mergeCell ref="B19:D19"/>
    <mergeCell ref="B20:D20"/>
    <mergeCell ref="A40:B40"/>
    <mergeCell ref="C40:F40"/>
    <mergeCell ref="A41:B42"/>
    <mergeCell ref="C41:F41"/>
    <mergeCell ref="C42:F42"/>
  </mergeCells>
  <phoneticPr fontId="9"/>
  <printOptions horizontalCentered="1"/>
  <pageMargins left="0.59055118110236227" right="0.59055118110236227" top="0.62992125984251968" bottom="0.51181102362204722" header="0.51181102362204722" footer="0.51181102362204722"/>
  <pageSetup paperSize="9" scale="84"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55"/>
  <sheetViews>
    <sheetView view="pageBreakPreview" zoomScale="73" zoomScaleNormal="100" zoomScaleSheetLayoutView="100" workbookViewId="0">
      <selection sqref="A1:C1"/>
    </sheetView>
  </sheetViews>
  <sheetFormatPr defaultRowHeight="20.25" customHeight="1" x14ac:dyDescent="0.15"/>
  <cols>
    <col min="1" max="2" width="4.25" style="373" customWidth="1"/>
    <col min="3" max="3" width="25" style="369" customWidth="1"/>
    <col min="4" max="4" width="4.875" style="369" customWidth="1"/>
    <col min="5" max="5" width="41.625" style="369" customWidth="1"/>
    <col min="6" max="6" width="4.875" style="369" customWidth="1"/>
    <col min="7" max="7" width="19.625" style="369" customWidth="1"/>
    <col min="8" max="8" width="33.875" style="369" customWidth="1"/>
    <col min="9" max="32" width="4.875" style="369" customWidth="1"/>
    <col min="33" max="267" width="9" style="369"/>
    <col min="268" max="268" width="4.25" style="369" customWidth="1"/>
    <col min="269" max="269" width="25" style="369" customWidth="1"/>
    <col min="270" max="270" width="41.625" style="369" customWidth="1"/>
    <col min="271" max="271" width="19.625" style="369" customWidth="1"/>
    <col min="272" max="272" width="33.875" style="369" customWidth="1"/>
    <col min="273" max="273" width="25" style="369" customWidth="1"/>
    <col min="274" max="274" width="13.625" style="369" customWidth="1"/>
    <col min="275" max="288" width="4.875" style="369" customWidth="1"/>
    <col min="289" max="523" width="9" style="369"/>
    <col min="524" max="524" width="4.25" style="369" customWidth="1"/>
    <col min="525" max="525" width="25" style="369" customWidth="1"/>
    <col min="526" max="526" width="41.625" style="369" customWidth="1"/>
    <col min="527" max="527" width="19.625" style="369" customWidth="1"/>
    <col min="528" max="528" width="33.875" style="369" customWidth="1"/>
    <col min="529" max="529" width="25" style="369" customWidth="1"/>
    <col min="530" max="530" width="13.625" style="369" customWidth="1"/>
    <col min="531" max="544" width="4.875" style="369" customWidth="1"/>
    <col min="545" max="779" width="9" style="369"/>
    <col min="780" max="780" width="4.25" style="369" customWidth="1"/>
    <col min="781" max="781" width="25" style="369" customWidth="1"/>
    <col min="782" max="782" width="41.625" style="369" customWidth="1"/>
    <col min="783" max="783" width="19.625" style="369" customWidth="1"/>
    <col min="784" max="784" width="33.875" style="369" customWidth="1"/>
    <col min="785" max="785" width="25" style="369" customWidth="1"/>
    <col min="786" max="786" width="13.625" style="369" customWidth="1"/>
    <col min="787" max="800" width="4.875" style="369" customWidth="1"/>
    <col min="801" max="1035" width="9" style="369"/>
    <col min="1036" max="1036" width="4.25" style="369" customWidth="1"/>
    <col min="1037" max="1037" width="25" style="369" customWidth="1"/>
    <col min="1038" max="1038" width="41.625" style="369" customWidth="1"/>
    <col min="1039" max="1039" width="19.625" style="369" customWidth="1"/>
    <col min="1040" max="1040" width="33.875" style="369" customWidth="1"/>
    <col min="1041" max="1041" width="25" style="369" customWidth="1"/>
    <col min="1042" max="1042" width="13.625" style="369" customWidth="1"/>
    <col min="1043" max="1056" width="4.875" style="369" customWidth="1"/>
    <col min="1057" max="1291" width="9" style="369"/>
    <col min="1292" max="1292" width="4.25" style="369" customWidth="1"/>
    <col min="1293" max="1293" width="25" style="369" customWidth="1"/>
    <col min="1294" max="1294" width="41.625" style="369" customWidth="1"/>
    <col min="1295" max="1295" width="19.625" style="369" customWidth="1"/>
    <col min="1296" max="1296" width="33.875" style="369" customWidth="1"/>
    <col min="1297" max="1297" width="25" style="369" customWidth="1"/>
    <col min="1298" max="1298" width="13.625" style="369" customWidth="1"/>
    <col min="1299" max="1312" width="4.875" style="369" customWidth="1"/>
    <col min="1313" max="1547" width="9" style="369"/>
    <col min="1548" max="1548" width="4.25" style="369" customWidth="1"/>
    <col min="1549" max="1549" width="25" style="369" customWidth="1"/>
    <col min="1550" max="1550" width="41.625" style="369" customWidth="1"/>
    <col min="1551" max="1551" width="19.625" style="369" customWidth="1"/>
    <col min="1552" max="1552" width="33.875" style="369" customWidth="1"/>
    <col min="1553" max="1553" width="25" style="369" customWidth="1"/>
    <col min="1554" max="1554" width="13.625" style="369" customWidth="1"/>
    <col min="1555" max="1568" width="4.875" style="369" customWidth="1"/>
    <col min="1569" max="1803" width="9" style="369"/>
    <col min="1804" max="1804" width="4.25" style="369" customWidth="1"/>
    <col min="1805" max="1805" width="25" style="369" customWidth="1"/>
    <col min="1806" max="1806" width="41.625" style="369" customWidth="1"/>
    <col min="1807" max="1807" width="19.625" style="369" customWidth="1"/>
    <col min="1808" max="1808" width="33.875" style="369" customWidth="1"/>
    <col min="1809" max="1809" width="25" style="369" customWidth="1"/>
    <col min="1810" max="1810" width="13.625" style="369" customWidth="1"/>
    <col min="1811" max="1824" width="4.875" style="369" customWidth="1"/>
    <col min="1825" max="2059" width="9" style="369"/>
    <col min="2060" max="2060" width="4.25" style="369" customWidth="1"/>
    <col min="2061" max="2061" width="25" style="369" customWidth="1"/>
    <col min="2062" max="2062" width="41.625" style="369" customWidth="1"/>
    <col min="2063" max="2063" width="19.625" style="369" customWidth="1"/>
    <col min="2064" max="2064" width="33.875" style="369" customWidth="1"/>
    <col min="2065" max="2065" width="25" style="369" customWidth="1"/>
    <col min="2066" max="2066" width="13.625" style="369" customWidth="1"/>
    <col min="2067" max="2080" width="4.875" style="369" customWidth="1"/>
    <col min="2081" max="2315" width="9" style="369"/>
    <col min="2316" max="2316" width="4.25" style="369" customWidth="1"/>
    <col min="2317" max="2317" width="25" style="369" customWidth="1"/>
    <col min="2318" max="2318" width="41.625" style="369" customWidth="1"/>
    <col min="2319" max="2319" width="19.625" style="369" customWidth="1"/>
    <col min="2320" max="2320" width="33.875" style="369" customWidth="1"/>
    <col min="2321" max="2321" width="25" style="369" customWidth="1"/>
    <col min="2322" max="2322" width="13.625" style="369" customWidth="1"/>
    <col min="2323" max="2336" width="4.875" style="369" customWidth="1"/>
    <col min="2337" max="2571" width="9" style="369"/>
    <col min="2572" max="2572" width="4.25" style="369" customWidth="1"/>
    <col min="2573" max="2573" width="25" style="369" customWidth="1"/>
    <col min="2574" max="2574" width="41.625" style="369" customWidth="1"/>
    <col min="2575" max="2575" width="19.625" style="369" customWidth="1"/>
    <col min="2576" max="2576" width="33.875" style="369" customWidth="1"/>
    <col min="2577" max="2577" width="25" style="369" customWidth="1"/>
    <col min="2578" max="2578" width="13.625" style="369" customWidth="1"/>
    <col min="2579" max="2592" width="4.875" style="369" customWidth="1"/>
    <col min="2593" max="2827" width="9" style="369"/>
    <col min="2828" max="2828" width="4.25" style="369" customWidth="1"/>
    <col min="2829" max="2829" width="25" style="369" customWidth="1"/>
    <col min="2830" max="2830" width="41.625" style="369" customWidth="1"/>
    <col min="2831" max="2831" width="19.625" style="369" customWidth="1"/>
    <col min="2832" max="2832" width="33.875" style="369" customWidth="1"/>
    <col min="2833" max="2833" width="25" style="369" customWidth="1"/>
    <col min="2834" max="2834" width="13.625" style="369" customWidth="1"/>
    <col min="2835" max="2848" width="4.875" style="369" customWidth="1"/>
    <col min="2849" max="3083" width="9" style="369"/>
    <col min="3084" max="3084" width="4.25" style="369" customWidth="1"/>
    <col min="3085" max="3085" width="25" style="369" customWidth="1"/>
    <col min="3086" max="3086" width="41.625" style="369" customWidth="1"/>
    <col min="3087" max="3087" width="19.625" style="369" customWidth="1"/>
    <col min="3088" max="3088" width="33.875" style="369" customWidth="1"/>
    <col min="3089" max="3089" width="25" style="369" customWidth="1"/>
    <col min="3090" max="3090" width="13.625" style="369" customWidth="1"/>
    <col min="3091" max="3104" width="4.875" style="369" customWidth="1"/>
    <col min="3105" max="3339" width="9" style="369"/>
    <col min="3340" max="3340" width="4.25" style="369" customWidth="1"/>
    <col min="3341" max="3341" width="25" style="369" customWidth="1"/>
    <col min="3342" max="3342" width="41.625" style="369" customWidth="1"/>
    <col min="3343" max="3343" width="19.625" style="369" customWidth="1"/>
    <col min="3344" max="3344" width="33.875" style="369" customWidth="1"/>
    <col min="3345" max="3345" width="25" style="369" customWidth="1"/>
    <col min="3346" max="3346" width="13.625" style="369" customWidth="1"/>
    <col min="3347" max="3360" width="4.875" style="369" customWidth="1"/>
    <col min="3361" max="3595" width="9" style="369"/>
    <col min="3596" max="3596" width="4.25" style="369" customWidth="1"/>
    <col min="3597" max="3597" width="25" style="369" customWidth="1"/>
    <col min="3598" max="3598" width="41.625" style="369" customWidth="1"/>
    <col min="3599" max="3599" width="19.625" style="369" customWidth="1"/>
    <col min="3600" max="3600" width="33.875" style="369" customWidth="1"/>
    <col min="3601" max="3601" width="25" style="369" customWidth="1"/>
    <col min="3602" max="3602" width="13.625" style="369" customWidth="1"/>
    <col min="3603" max="3616" width="4.875" style="369" customWidth="1"/>
    <col min="3617" max="3851" width="9" style="369"/>
    <col min="3852" max="3852" width="4.25" style="369" customWidth="1"/>
    <col min="3853" max="3853" width="25" style="369" customWidth="1"/>
    <col min="3854" max="3854" width="41.625" style="369" customWidth="1"/>
    <col min="3855" max="3855" width="19.625" style="369" customWidth="1"/>
    <col min="3856" max="3856" width="33.875" style="369" customWidth="1"/>
    <col min="3857" max="3857" width="25" style="369" customWidth="1"/>
    <col min="3858" max="3858" width="13.625" style="369" customWidth="1"/>
    <col min="3859" max="3872" width="4.875" style="369" customWidth="1"/>
    <col min="3873" max="4107" width="9" style="369"/>
    <col min="4108" max="4108" width="4.25" style="369" customWidth="1"/>
    <col min="4109" max="4109" width="25" style="369" customWidth="1"/>
    <col min="4110" max="4110" width="41.625" style="369" customWidth="1"/>
    <col min="4111" max="4111" width="19.625" style="369" customWidth="1"/>
    <col min="4112" max="4112" width="33.875" style="369" customWidth="1"/>
    <col min="4113" max="4113" width="25" style="369" customWidth="1"/>
    <col min="4114" max="4114" width="13.625" style="369" customWidth="1"/>
    <col min="4115" max="4128" width="4.875" style="369" customWidth="1"/>
    <col min="4129" max="4363" width="9" style="369"/>
    <col min="4364" max="4364" width="4.25" style="369" customWidth="1"/>
    <col min="4365" max="4365" width="25" style="369" customWidth="1"/>
    <col min="4366" max="4366" width="41.625" style="369" customWidth="1"/>
    <col min="4367" max="4367" width="19.625" style="369" customWidth="1"/>
    <col min="4368" max="4368" width="33.875" style="369" customWidth="1"/>
    <col min="4369" max="4369" width="25" style="369" customWidth="1"/>
    <col min="4370" max="4370" width="13.625" style="369" customWidth="1"/>
    <col min="4371" max="4384" width="4.875" style="369" customWidth="1"/>
    <col min="4385" max="4619" width="9" style="369"/>
    <col min="4620" max="4620" width="4.25" style="369" customWidth="1"/>
    <col min="4621" max="4621" width="25" style="369" customWidth="1"/>
    <col min="4622" max="4622" width="41.625" style="369" customWidth="1"/>
    <col min="4623" max="4623" width="19.625" style="369" customWidth="1"/>
    <col min="4624" max="4624" width="33.875" style="369" customWidth="1"/>
    <col min="4625" max="4625" width="25" style="369" customWidth="1"/>
    <col min="4626" max="4626" width="13.625" style="369" customWidth="1"/>
    <col min="4627" max="4640" width="4.875" style="369" customWidth="1"/>
    <col min="4641" max="4875" width="9" style="369"/>
    <col min="4876" max="4876" width="4.25" style="369" customWidth="1"/>
    <col min="4877" max="4877" width="25" style="369" customWidth="1"/>
    <col min="4878" max="4878" width="41.625" style="369" customWidth="1"/>
    <col min="4879" max="4879" width="19.625" style="369" customWidth="1"/>
    <col min="4880" max="4880" width="33.875" style="369" customWidth="1"/>
    <col min="4881" max="4881" width="25" style="369" customWidth="1"/>
    <col min="4882" max="4882" width="13.625" style="369" customWidth="1"/>
    <col min="4883" max="4896" width="4.875" style="369" customWidth="1"/>
    <col min="4897" max="5131" width="9" style="369"/>
    <col min="5132" max="5132" width="4.25" style="369" customWidth="1"/>
    <col min="5133" max="5133" width="25" style="369" customWidth="1"/>
    <col min="5134" max="5134" width="41.625" style="369" customWidth="1"/>
    <col min="5135" max="5135" width="19.625" style="369" customWidth="1"/>
    <col min="5136" max="5136" width="33.875" style="369" customWidth="1"/>
    <col min="5137" max="5137" width="25" style="369" customWidth="1"/>
    <col min="5138" max="5138" width="13.625" style="369" customWidth="1"/>
    <col min="5139" max="5152" width="4.875" style="369" customWidth="1"/>
    <col min="5153" max="5387" width="9" style="369"/>
    <col min="5388" max="5388" width="4.25" style="369" customWidth="1"/>
    <col min="5389" max="5389" width="25" style="369" customWidth="1"/>
    <col min="5390" max="5390" width="41.625" style="369" customWidth="1"/>
    <col min="5391" max="5391" width="19.625" style="369" customWidth="1"/>
    <col min="5392" max="5392" width="33.875" style="369" customWidth="1"/>
    <col min="5393" max="5393" width="25" style="369" customWidth="1"/>
    <col min="5394" max="5394" width="13.625" style="369" customWidth="1"/>
    <col min="5395" max="5408" width="4.875" style="369" customWidth="1"/>
    <col min="5409" max="5643" width="9" style="369"/>
    <col min="5644" max="5644" width="4.25" style="369" customWidth="1"/>
    <col min="5645" max="5645" width="25" style="369" customWidth="1"/>
    <col min="5646" max="5646" width="41.625" style="369" customWidth="1"/>
    <col min="5647" max="5647" width="19.625" style="369" customWidth="1"/>
    <col min="5648" max="5648" width="33.875" style="369" customWidth="1"/>
    <col min="5649" max="5649" width="25" style="369" customWidth="1"/>
    <col min="5650" max="5650" width="13.625" style="369" customWidth="1"/>
    <col min="5651" max="5664" width="4.875" style="369" customWidth="1"/>
    <col min="5665" max="5899" width="9" style="369"/>
    <col min="5900" max="5900" width="4.25" style="369" customWidth="1"/>
    <col min="5901" max="5901" width="25" style="369" customWidth="1"/>
    <col min="5902" max="5902" width="41.625" style="369" customWidth="1"/>
    <col min="5903" max="5903" width="19.625" style="369" customWidth="1"/>
    <col min="5904" max="5904" width="33.875" style="369" customWidth="1"/>
    <col min="5905" max="5905" width="25" style="369" customWidth="1"/>
    <col min="5906" max="5906" width="13.625" style="369" customWidth="1"/>
    <col min="5907" max="5920" width="4.875" style="369" customWidth="1"/>
    <col min="5921" max="6155" width="9" style="369"/>
    <col min="6156" max="6156" width="4.25" style="369" customWidth="1"/>
    <col min="6157" max="6157" width="25" style="369" customWidth="1"/>
    <col min="6158" max="6158" width="41.625" style="369" customWidth="1"/>
    <col min="6159" max="6159" width="19.625" style="369" customWidth="1"/>
    <col min="6160" max="6160" width="33.875" style="369" customWidth="1"/>
    <col min="6161" max="6161" width="25" style="369" customWidth="1"/>
    <col min="6162" max="6162" width="13.625" style="369" customWidth="1"/>
    <col min="6163" max="6176" width="4.875" style="369" customWidth="1"/>
    <col min="6177" max="6411" width="9" style="369"/>
    <col min="6412" max="6412" width="4.25" style="369" customWidth="1"/>
    <col min="6413" max="6413" width="25" style="369" customWidth="1"/>
    <col min="6414" max="6414" width="41.625" style="369" customWidth="1"/>
    <col min="6415" max="6415" width="19.625" style="369" customWidth="1"/>
    <col min="6416" max="6416" width="33.875" style="369" customWidth="1"/>
    <col min="6417" max="6417" width="25" style="369" customWidth="1"/>
    <col min="6418" max="6418" width="13.625" style="369" customWidth="1"/>
    <col min="6419" max="6432" width="4.875" style="369" customWidth="1"/>
    <col min="6433" max="6667" width="9" style="369"/>
    <col min="6668" max="6668" width="4.25" style="369" customWidth="1"/>
    <col min="6669" max="6669" width="25" style="369" customWidth="1"/>
    <col min="6670" max="6670" width="41.625" style="369" customWidth="1"/>
    <col min="6671" max="6671" width="19.625" style="369" customWidth="1"/>
    <col min="6672" max="6672" width="33.875" style="369" customWidth="1"/>
    <col min="6673" max="6673" width="25" style="369" customWidth="1"/>
    <col min="6674" max="6674" width="13.625" style="369" customWidth="1"/>
    <col min="6675" max="6688" width="4.875" style="369" customWidth="1"/>
    <col min="6689" max="6923" width="9" style="369"/>
    <col min="6924" max="6924" width="4.25" style="369" customWidth="1"/>
    <col min="6925" max="6925" width="25" style="369" customWidth="1"/>
    <col min="6926" max="6926" width="41.625" style="369" customWidth="1"/>
    <col min="6927" max="6927" width="19.625" style="369" customWidth="1"/>
    <col min="6928" max="6928" width="33.875" style="369" customWidth="1"/>
    <col min="6929" max="6929" width="25" style="369" customWidth="1"/>
    <col min="6930" max="6930" width="13.625" style="369" customWidth="1"/>
    <col min="6931" max="6944" width="4.875" style="369" customWidth="1"/>
    <col min="6945" max="7179" width="9" style="369"/>
    <col min="7180" max="7180" width="4.25" style="369" customWidth="1"/>
    <col min="7181" max="7181" width="25" style="369" customWidth="1"/>
    <col min="7182" max="7182" width="41.625" style="369" customWidth="1"/>
    <col min="7183" max="7183" width="19.625" style="369" customWidth="1"/>
    <col min="7184" max="7184" width="33.875" style="369" customWidth="1"/>
    <col min="7185" max="7185" width="25" style="369" customWidth="1"/>
    <col min="7186" max="7186" width="13.625" style="369" customWidth="1"/>
    <col min="7187" max="7200" width="4.875" style="369" customWidth="1"/>
    <col min="7201" max="7435" width="9" style="369"/>
    <col min="7436" max="7436" width="4.25" style="369" customWidth="1"/>
    <col min="7437" max="7437" width="25" style="369" customWidth="1"/>
    <col min="7438" max="7438" width="41.625" style="369" customWidth="1"/>
    <col min="7439" max="7439" width="19.625" style="369" customWidth="1"/>
    <col min="7440" max="7440" width="33.875" style="369" customWidth="1"/>
    <col min="7441" max="7441" width="25" style="369" customWidth="1"/>
    <col min="7442" max="7442" width="13.625" style="369" customWidth="1"/>
    <col min="7443" max="7456" width="4.875" style="369" customWidth="1"/>
    <col min="7457" max="7691" width="9" style="369"/>
    <col min="7692" max="7692" width="4.25" style="369" customWidth="1"/>
    <col min="7693" max="7693" width="25" style="369" customWidth="1"/>
    <col min="7694" max="7694" width="41.625" style="369" customWidth="1"/>
    <col min="7695" max="7695" width="19.625" style="369" customWidth="1"/>
    <col min="7696" max="7696" width="33.875" style="369" customWidth="1"/>
    <col min="7697" max="7697" width="25" style="369" customWidth="1"/>
    <col min="7698" max="7698" width="13.625" style="369" customWidth="1"/>
    <col min="7699" max="7712" width="4.875" style="369" customWidth="1"/>
    <col min="7713" max="7947" width="9" style="369"/>
    <col min="7948" max="7948" width="4.25" style="369" customWidth="1"/>
    <col min="7949" max="7949" width="25" style="369" customWidth="1"/>
    <col min="7950" max="7950" width="41.625" style="369" customWidth="1"/>
    <col min="7951" max="7951" width="19.625" style="369" customWidth="1"/>
    <col min="7952" max="7952" width="33.875" style="369" customWidth="1"/>
    <col min="7953" max="7953" width="25" style="369" customWidth="1"/>
    <col min="7954" max="7954" width="13.625" style="369" customWidth="1"/>
    <col min="7955" max="7968" width="4.875" style="369" customWidth="1"/>
    <col min="7969" max="8203" width="9" style="369"/>
    <col min="8204" max="8204" width="4.25" style="369" customWidth="1"/>
    <col min="8205" max="8205" width="25" style="369" customWidth="1"/>
    <col min="8206" max="8206" width="41.625" style="369" customWidth="1"/>
    <col min="8207" max="8207" width="19.625" style="369" customWidth="1"/>
    <col min="8208" max="8208" width="33.875" style="369" customWidth="1"/>
    <col min="8209" max="8209" width="25" style="369" customWidth="1"/>
    <col min="8210" max="8210" width="13.625" style="369" customWidth="1"/>
    <col min="8211" max="8224" width="4.875" style="369" customWidth="1"/>
    <col min="8225" max="8459" width="9" style="369"/>
    <col min="8460" max="8460" width="4.25" style="369" customWidth="1"/>
    <col min="8461" max="8461" width="25" style="369" customWidth="1"/>
    <col min="8462" max="8462" width="41.625" style="369" customWidth="1"/>
    <col min="8463" max="8463" width="19.625" style="369" customWidth="1"/>
    <col min="8464" max="8464" width="33.875" style="369" customWidth="1"/>
    <col min="8465" max="8465" width="25" style="369" customWidth="1"/>
    <col min="8466" max="8466" width="13.625" style="369" customWidth="1"/>
    <col min="8467" max="8480" width="4.875" style="369" customWidth="1"/>
    <col min="8481" max="8715" width="9" style="369"/>
    <col min="8716" max="8716" width="4.25" style="369" customWidth="1"/>
    <col min="8717" max="8717" width="25" style="369" customWidth="1"/>
    <col min="8718" max="8718" width="41.625" style="369" customWidth="1"/>
    <col min="8719" max="8719" width="19.625" style="369" customWidth="1"/>
    <col min="8720" max="8720" width="33.875" style="369" customWidth="1"/>
    <col min="8721" max="8721" width="25" style="369" customWidth="1"/>
    <col min="8722" max="8722" width="13.625" style="369" customWidth="1"/>
    <col min="8723" max="8736" width="4.875" style="369" customWidth="1"/>
    <col min="8737" max="8971" width="9" style="369"/>
    <col min="8972" max="8972" width="4.25" style="369" customWidth="1"/>
    <col min="8973" max="8973" width="25" style="369" customWidth="1"/>
    <col min="8974" max="8974" width="41.625" style="369" customWidth="1"/>
    <col min="8975" max="8975" width="19.625" style="369" customWidth="1"/>
    <col min="8976" max="8976" width="33.875" style="369" customWidth="1"/>
    <col min="8977" max="8977" width="25" style="369" customWidth="1"/>
    <col min="8978" max="8978" width="13.625" style="369" customWidth="1"/>
    <col min="8979" max="8992" width="4.875" style="369" customWidth="1"/>
    <col min="8993" max="9227" width="9" style="369"/>
    <col min="9228" max="9228" width="4.25" style="369" customWidth="1"/>
    <col min="9229" max="9229" width="25" style="369" customWidth="1"/>
    <col min="9230" max="9230" width="41.625" style="369" customWidth="1"/>
    <col min="9231" max="9231" width="19.625" style="369" customWidth="1"/>
    <col min="9232" max="9232" width="33.875" style="369" customWidth="1"/>
    <col min="9233" max="9233" width="25" style="369" customWidth="1"/>
    <col min="9234" max="9234" width="13.625" style="369" customWidth="1"/>
    <col min="9235" max="9248" width="4.875" style="369" customWidth="1"/>
    <col min="9249" max="9483" width="9" style="369"/>
    <col min="9484" max="9484" width="4.25" style="369" customWidth="1"/>
    <col min="9485" max="9485" width="25" style="369" customWidth="1"/>
    <col min="9486" max="9486" width="41.625" style="369" customWidth="1"/>
    <col min="9487" max="9487" width="19.625" style="369" customWidth="1"/>
    <col min="9488" max="9488" width="33.875" style="369" customWidth="1"/>
    <col min="9489" max="9489" width="25" style="369" customWidth="1"/>
    <col min="9490" max="9490" width="13.625" style="369" customWidth="1"/>
    <col min="9491" max="9504" width="4.875" style="369" customWidth="1"/>
    <col min="9505" max="9739" width="9" style="369"/>
    <col min="9740" max="9740" width="4.25" style="369" customWidth="1"/>
    <col min="9741" max="9741" width="25" style="369" customWidth="1"/>
    <col min="9742" max="9742" width="41.625" style="369" customWidth="1"/>
    <col min="9743" max="9743" width="19.625" style="369" customWidth="1"/>
    <col min="9744" max="9744" width="33.875" style="369" customWidth="1"/>
    <col min="9745" max="9745" width="25" style="369" customWidth="1"/>
    <col min="9746" max="9746" width="13.625" style="369" customWidth="1"/>
    <col min="9747" max="9760" width="4.875" style="369" customWidth="1"/>
    <col min="9761" max="9995" width="9" style="369"/>
    <col min="9996" max="9996" width="4.25" style="369" customWidth="1"/>
    <col min="9997" max="9997" width="25" style="369" customWidth="1"/>
    <col min="9998" max="9998" width="41.625" style="369" customWidth="1"/>
    <col min="9999" max="9999" width="19.625" style="369" customWidth="1"/>
    <col min="10000" max="10000" width="33.875" style="369" customWidth="1"/>
    <col min="10001" max="10001" width="25" style="369" customWidth="1"/>
    <col min="10002" max="10002" width="13.625" style="369" customWidth="1"/>
    <col min="10003" max="10016" width="4.875" style="369" customWidth="1"/>
    <col min="10017" max="10251" width="9" style="369"/>
    <col min="10252" max="10252" width="4.25" style="369" customWidth="1"/>
    <col min="10253" max="10253" width="25" style="369" customWidth="1"/>
    <col min="10254" max="10254" width="41.625" style="369" customWidth="1"/>
    <col min="10255" max="10255" width="19.625" style="369" customWidth="1"/>
    <col min="10256" max="10256" width="33.875" style="369" customWidth="1"/>
    <col min="10257" max="10257" width="25" style="369" customWidth="1"/>
    <col min="10258" max="10258" width="13.625" style="369" customWidth="1"/>
    <col min="10259" max="10272" width="4.875" style="369" customWidth="1"/>
    <col min="10273" max="10507" width="9" style="369"/>
    <col min="10508" max="10508" width="4.25" style="369" customWidth="1"/>
    <col min="10509" max="10509" width="25" style="369" customWidth="1"/>
    <col min="10510" max="10510" width="41.625" style="369" customWidth="1"/>
    <col min="10511" max="10511" width="19.625" style="369" customWidth="1"/>
    <col min="10512" max="10512" width="33.875" style="369" customWidth="1"/>
    <col min="10513" max="10513" width="25" style="369" customWidth="1"/>
    <col min="10514" max="10514" width="13.625" style="369" customWidth="1"/>
    <col min="10515" max="10528" width="4.875" style="369" customWidth="1"/>
    <col min="10529" max="10763" width="9" style="369"/>
    <col min="10764" max="10764" width="4.25" style="369" customWidth="1"/>
    <col min="10765" max="10765" width="25" style="369" customWidth="1"/>
    <col min="10766" max="10766" width="41.625" style="369" customWidth="1"/>
    <col min="10767" max="10767" width="19.625" style="369" customWidth="1"/>
    <col min="10768" max="10768" width="33.875" style="369" customWidth="1"/>
    <col min="10769" max="10769" width="25" style="369" customWidth="1"/>
    <col min="10770" max="10770" width="13.625" style="369" customWidth="1"/>
    <col min="10771" max="10784" width="4.875" style="369" customWidth="1"/>
    <col min="10785" max="11019" width="9" style="369"/>
    <col min="11020" max="11020" width="4.25" style="369" customWidth="1"/>
    <col min="11021" max="11021" width="25" style="369" customWidth="1"/>
    <col min="11022" max="11022" width="41.625" style="369" customWidth="1"/>
    <col min="11023" max="11023" width="19.625" style="369" customWidth="1"/>
    <col min="11024" max="11024" width="33.875" style="369" customWidth="1"/>
    <col min="11025" max="11025" width="25" style="369" customWidth="1"/>
    <col min="11026" max="11026" width="13.625" style="369" customWidth="1"/>
    <col min="11027" max="11040" width="4.875" style="369" customWidth="1"/>
    <col min="11041" max="11275" width="9" style="369"/>
    <col min="11276" max="11276" width="4.25" style="369" customWidth="1"/>
    <col min="11277" max="11277" width="25" style="369" customWidth="1"/>
    <col min="11278" max="11278" width="41.625" style="369" customWidth="1"/>
    <col min="11279" max="11279" width="19.625" style="369" customWidth="1"/>
    <col min="11280" max="11280" width="33.875" style="369" customWidth="1"/>
    <col min="11281" max="11281" width="25" style="369" customWidth="1"/>
    <col min="11282" max="11282" width="13.625" style="369" customWidth="1"/>
    <col min="11283" max="11296" width="4.875" style="369" customWidth="1"/>
    <col min="11297" max="11531" width="9" style="369"/>
    <col min="11532" max="11532" width="4.25" style="369" customWidth="1"/>
    <col min="11533" max="11533" width="25" style="369" customWidth="1"/>
    <col min="11534" max="11534" width="41.625" style="369" customWidth="1"/>
    <col min="11535" max="11535" width="19.625" style="369" customWidth="1"/>
    <col min="11536" max="11536" width="33.875" style="369" customWidth="1"/>
    <col min="11537" max="11537" width="25" style="369" customWidth="1"/>
    <col min="11538" max="11538" width="13.625" style="369" customWidth="1"/>
    <col min="11539" max="11552" width="4.875" style="369" customWidth="1"/>
    <col min="11553" max="11787" width="9" style="369"/>
    <col min="11788" max="11788" width="4.25" style="369" customWidth="1"/>
    <col min="11789" max="11789" width="25" style="369" customWidth="1"/>
    <col min="11790" max="11790" width="41.625" style="369" customWidth="1"/>
    <col min="11791" max="11791" width="19.625" style="369" customWidth="1"/>
    <col min="11792" max="11792" width="33.875" style="369" customWidth="1"/>
    <col min="11793" max="11793" width="25" style="369" customWidth="1"/>
    <col min="11794" max="11794" width="13.625" style="369" customWidth="1"/>
    <col min="11795" max="11808" width="4.875" style="369" customWidth="1"/>
    <col min="11809" max="12043" width="9" style="369"/>
    <col min="12044" max="12044" width="4.25" style="369" customWidth="1"/>
    <col min="12045" max="12045" width="25" style="369" customWidth="1"/>
    <col min="12046" max="12046" width="41.625" style="369" customWidth="1"/>
    <col min="12047" max="12047" width="19.625" style="369" customWidth="1"/>
    <col min="12048" max="12048" width="33.875" style="369" customWidth="1"/>
    <col min="12049" max="12049" width="25" style="369" customWidth="1"/>
    <col min="12050" max="12050" width="13.625" style="369" customWidth="1"/>
    <col min="12051" max="12064" width="4.875" style="369" customWidth="1"/>
    <col min="12065" max="12299" width="9" style="369"/>
    <col min="12300" max="12300" width="4.25" style="369" customWidth="1"/>
    <col min="12301" max="12301" width="25" style="369" customWidth="1"/>
    <col min="12302" max="12302" width="41.625" style="369" customWidth="1"/>
    <col min="12303" max="12303" width="19.625" style="369" customWidth="1"/>
    <col min="12304" max="12304" width="33.875" style="369" customWidth="1"/>
    <col min="12305" max="12305" width="25" style="369" customWidth="1"/>
    <col min="12306" max="12306" width="13.625" style="369" customWidth="1"/>
    <col min="12307" max="12320" width="4.875" style="369" customWidth="1"/>
    <col min="12321" max="12555" width="9" style="369"/>
    <col min="12556" max="12556" width="4.25" style="369" customWidth="1"/>
    <col min="12557" max="12557" width="25" style="369" customWidth="1"/>
    <col min="12558" max="12558" width="41.625" style="369" customWidth="1"/>
    <col min="12559" max="12559" width="19.625" style="369" customWidth="1"/>
    <col min="12560" max="12560" width="33.875" style="369" customWidth="1"/>
    <col min="12561" max="12561" width="25" style="369" customWidth="1"/>
    <col min="12562" max="12562" width="13.625" style="369" customWidth="1"/>
    <col min="12563" max="12576" width="4.875" style="369" customWidth="1"/>
    <col min="12577" max="12811" width="9" style="369"/>
    <col min="12812" max="12812" width="4.25" style="369" customWidth="1"/>
    <col min="12813" max="12813" width="25" style="369" customWidth="1"/>
    <col min="12814" max="12814" width="41.625" style="369" customWidth="1"/>
    <col min="12815" max="12815" width="19.625" style="369" customWidth="1"/>
    <col min="12816" max="12816" width="33.875" style="369" customWidth="1"/>
    <col min="12817" max="12817" width="25" style="369" customWidth="1"/>
    <col min="12818" max="12818" width="13.625" style="369" customWidth="1"/>
    <col min="12819" max="12832" width="4.875" style="369" customWidth="1"/>
    <col min="12833" max="13067" width="9" style="369"/>
    <col min="13068" max="13068" width="4.25" style="369" customWidth="1"/>
    <col min="13069" max="13069" width="25" style="369" customWidth="1"/>
    <col min="13070" max="13070" width="41.625" style="369" customWidth="1"/>
    <col min="13071" max="13071" width="19.625" style="369" customWidth="1"/>
    <col min="13072" max="13072" width="33.875" style="369" customWidth="1"/>
    <col min="13073" max="13073" width="25" style="369" customWidth="1"/>
    <col min="13074" max="13074" width="13.625" style="369" customWidth="1"/>
    <col min="13075" max="13088" width="4.875" style="369" customWidth="1"/>
    <col min="13089" max="13323" width="9" style="369"/>
    <col min="13324" max="13324" width="4.25" style="369" customWidth="1"/>
    <col min="13325" max="13325" width="25" style="369" customWidth="1"/>
    <col min="13326" max="13326" width="41.625" style="369" customWidth="1"/>
    <col min="13327" max="13327" width="19.625" style="369" customWidth="1"/>
    <col min="13328" max="13328" width="33.875" style="369" customWidth="1"/>
    <col min="13329" max="13329" width="25" style="369" customWidth="1"/>
    <col min="13330" max="13330" width="13.625" style="369" customWidth="1"/>
    <col min="13331" max="13344" width="4.875" style="369" customWidth="1"/>
    <col min="13345" max="13579" width="9" style="369"/>
    <col min="13580" max="13580" width="4.25" style="369" customWidth="1"/>
    <col min="13581" max="13581" width="25" style="369" customWidth="1"/>
    <col min="13582" max="13582" width="41.625" style="369" customWidth="1"/>
    <col min="13583" max="13583" width="19.625" style="369" customWidth="1"/>
    <col min="13584" max="13584" width="33.875" style="369" customWidth="1"/>
    <col min="13585" max="13585" width="25" style="369" customWidth="1"/>
    <col min="13586" max="13586" width="13.625" style="369" customWidth="1"/>
    <col min="13587" max="13600" width="4.875" style="369" customWidth="1"/>
    <col min="13601" max="13835" width="9" style="369"/>
    <col min="13836" max="13836" width="4.25" style="369" customWidth="1"/>
    <col min="13837" max="13837" width="25" style="369" customWidth="1"/>
    <col min="13838" max="13838" width="41.625" style="369" customWidth="1"/>
    <col min="13839" max="13839" width="19.625" style="369" customWidth="1"/>
    <col min="13840" max="13840" width="33.875" style="369" customWidth="1"/>
    <col min="13841" max="13841" width="25" style="369" customWidth="1"/>
    <col min="13842" max="13842" width="13.625" style="369" customWidth="1"/>
    <col min="13843" max="13856" width="4.875" style="369" customWidth="1"/>
    <col min="13857" max="14091" width="9" style="369"/>
    <col min="14092" max="14092" width="4.25" style="369" customWidth="1"/>
    <col min="14093" max="14093" width="25" style="369" customWidth="1"/>
    <col min="14094" max="14094" width="41.625" style="369" customWidth="1"/>
    <col min="14095" max="14095" width="19.625" style="369" customWidth="1"/>
    <col min="14096" max="14096" width="33.875" style="369" customWidth="1"/>
    <col min="14097" max="14097" width="25" style="369" customWidth="1"/>
    <col min="14098" max="14098" width="13.625" style="369" customWidth="1"/>
    <col min="14099" max="14112" width="4.875" style="369" customWidth="1"/>
    <col min="14113" max="14347" width="9" style="369"/>
    <col min="14348" max="14348" width="4.25" style="369" customWidth="1"/>
    <col min="14349" max="14349" width="25" style="369" customWidth="1"/>
    <col min="14350" max="14350" width="41.625" style="369" customWidth="1"/>
    <col min="14351" max="14351" width="19.625" style="369" customWidth="1"/>
    <col min="14352" max="14352" width="33.875" style="369" customWidth="1"/>
    <col min="14353" max="14353" width="25" style="369" customWidth="1"/>
    <col min="14354" max="14354" width="13.625" style="369" customWidth="1"/>
    <col min="14355" max="14368" width="4.875" style="369" customWidth="1"/>
    <col min="14369" max="14603" width="9" style="369"/>
    <col min="14604" max="14604" width="4.25" style="369" customWidth="1"/>
    <col min="14605" max="14605" width="25" style="369" customWidth="1"/>
    <col min="14606" max="14606" width="41.625" style="369" customWidth="1"/>
    <col min="14607" max="14607" width="19.625" style="369" customWidth="1"/>
    <col min="14608" max="14608" width="33.875" style="369" customWidth="1"/>
    <col min="14609" max="14609" width="25" style="369" customWidth="1"/>
    <col min="14610" max="14610" width="13.625" style="369" customWidth="1"/>
    <col min="14611" max="14624" width="4.875" style="369" customWidth="1"/>
    <col min="14625" max="14859" width="9" style="369"/>
    <col min="14860" max="14860" width="4.25" style="369" customWidth="1"/>
    <col min="14861" max="14861" width="25" style="369" customWidth="1"/>
    <col min="14862" max="14862" width="41.625" style="369" customWidth="1"/>
    <col min="14863" max="14863" width="19.625" style="369" customWidth="1"/>
    <col min="14864" max="14864" width="33.875" style="369" customWidth="1"/>
    <col min="14865" max="14865" width="25" style="369" customWidth="1"/>
    <col min="14866" max="14866" width="13.625" style="369" customWidth="1"/>
    <col min="14867" max="14880" width="4.875" style="369" customWidth="1"/>
    <col min="14881" max="15115" width="9" style="369"/>
    <col min="15116" max="15116" width="4.25" style="369" customWidth="1"/>
    <col min="15117" max="15117" width="25" style="369" customWidth="1"/>
    <col min="15118" max="15118" width="41.625" style="369" customWidth="1"/>
    <col min="15119" max="15119" width="19.625" style="369" customWidth="1"/>
    <col min="15120" max="15120" width="33.875" style="369" customWidth="1"/>
    <col min="15121" max="15121" width="25" style="369" customWidth="1"/>
    <col min="15122" max="15122" width="13.625" style="369" customWidth="1"/>
    <col min="15123" max="15136" width="4.875" style="369" customWidth="1"/>
    <col min="15137" max="15371" width="9" style="369"/>
    <col min="15372" max="15372" width="4.25" style="369" customWidth="1"/>
    <col min="15373" max="15373" width="25" style="369" customWidth="1"/>
    <col min="15374" max="15374" width="41.625" style="369" customWidth="1"/>
    <col min="15375" max="15375" width="19.625" style="369" customWidth="1"/>
    <col min="15376" max="15376" width="33.875" style="369" customWidth="1"/>
    <col min="15377" max="15377" width="25" style="369" customWidth="1"/>
    <col min="15378" max="15378" width="13.625" style="369" customWidth="1"/>
    <col min="15379" max="15392" width="4.875" style="369" customWidth="1"/>
    <col min="15393" max="15627" width="9" style="369"/>
    <col min="15628" max="15628" width="4.25" style="369" customWidth="1"/>
    <col min="15629" max="15629" width="25" style="369" customWidth="1"/>
    <col min="15630" max="15630" width="41.625" style="369" customWidth="1"/>
    <col min="15631" max="15631" width="19.625" style="369" customWidth="1"/>
    <col min="15632" max="15632" width="33.875" style="369" customWidth="1"/>
    <col min="15633" max="15633" width="25" style="369" customWidth="1"/>
    <col min="15634" max="15634" width="13.625" style="369" customWidth="1"/>
    <col min="15635" max="15648" width="4.875" style="369" customWidth="1"/>
    <col min="15649" max="15883" width="9" style="369"/>
    <col min="15884" max="15884" width="4.25" style="369" customWidth="1"/>
    <col min="15885" max="15885" width="25" style="369" customWidth="1"/>
    <col min="15886" max="15886" width="41.625" style="369" customWidth="1"/>
    <col min="15887" max="15887" width="19.625" style="369" customWidth="1"/>
    <col min="15888" max="15888" width="33.875" style="369" customWidth="1"/>
    <col min="15889" max="15889" width="25" style="369" customWidth="1"/>
    <col min="15890" max="15890" width="13.625" style="369" customWidth="1"/>
    <col min="15891" max="15904" width="4.875" style="369" customWidth="1"/>
    <col min="15905" max="16139" width="9" style="369"/>
    <col min="16140" max="16140" width="4.25" style="369" customWidth="1"/>
    <col min="16141" max="16141" width="25" style="369" customWidth="1"/>
    <col min="16142" max="16142" width="41.625" style="369" customWidth="1"/>
    <col min="16143" max="16143" width="19.625" style="369" customWidth="1"/>
    <col min="16144" max="16144" width="33.875" style="369" customWidth="1"/>
    <col min="16145" max="16145" width="25" style="369" customWidth="1"/>
    <col min="16146" max="16146" width="13.625" style="369" customWidth="1"/>
    <col min="16147" max="16160" width="4.875" style="369" customWidth="1"/>
    <col min="16161" max="16384" width="9" style="369"/>
  </cols>
  <sheetData>
    <row r="2" spans="1:32" ht="20.25" customHeight="1" x14ac:dyDescent="0.15">
      <c r="A2" s="385" t="s">
        <v>655</v>
      </c>
      <c r="B2" s="385"/>
      <c r="C2" s="386"/>
      <c r="D2" s="386"/>
      <c r="E2" s="386"/>
      <c r="F2" s="386"/>
      <c r="G2" s="386"/>
      <c r="H2" s="386"/>
      <c r="I2" s="386"/>
      <c r="J2" s="386"/>
      <c r="K2" s="386"/>
      <c r="L2" s="386"/>
      <c r="M2" s="386"/>
      <c r="N2" s="386"/>
      <c r="O2" s="386"/>
      <c r="P2" s="386"/>
      <c r="Q2" s="386"/>
      <c r="R2" s="386"/>
      <c r="S2" s="386"/>
      <c r="T2" s="386"/>
      <c r="U2" s="386"/>
      <c r="V2" s="386"/>
      <c r="W2" s="386"/>
      <c r="X2" s="386"/>
      <c r="Y2" s="386"/>
      <c r="Z2" s="386"/>
      <c r="AA2" s="386"/>
      <c r="AB2" s="386"/>
      <c r="AC2" s="386"/>
      <c r="AD2" s="386"/>
      <c r="AE2" s="386"/>
      <c r="AF2" s="386"/>
    </row>
    <row r="3" spans="1:32" ht="20.25" customHeight="1" x14ac:dyDescent="0.15">
      <c r="A3" s="1507" t="s">
        <v>591</v>
      </c>
      <c r="B3" s="1507"/>
      <c r="C3" s="1507"/>
      <c r="D3" s="1507"/>
      <c r="E3" s="1507"/>
      <c r="F3" s="1507"/>
      <c r="G3" s="1507"/>
      <c r="H3" s="1507"/>
      <c r="I3" s="1507"/>
      <c r="J3" s="1507"/>
      <c r="K3" s="1507"/>
      <c r="L3" s="1507"/>
      <c r="M3" s="1507"/>
      <c r="N3" s="1507"/>
      <c r="O3" s="1507"/>
      <c r="P3" s="1507"/>
      <c r="Q3" s="1507"/>
      <c r="R3" s="1507"/>
      <c r="S3" s="1507"/>
      <c r="T3" s="1507"/>
      <c r="U3" s="1507"/>
      <c r="V3" s="1507"/>
      <c r="W3" s="1507"/>
      <c r="X3" s="1507"/>
      <c r="Y3" s="1507"/>
      <c r="Z3" s="1507"/>
      <c r="AA3" s="1507"/>
      <c r="AB3" s="1507"/>
      <c r="AC3" s="1507"/>
      <c r="AD3" s="1507"/>
      <c r="AE3" s="1507"/>
      <c r="AF3" s="1507"/>
    </row>
    <row r="4" spans="1:32" ht="20.25" customHeight="1" x14ac:dyDescent="0.15">
      <c r="A4" s="387"/>
      <c r="B4" s="387"/>
      <c r="C4" s="386"/>
      <c r="D4" s="386"/>
      <c r="E4" s="386"/>
      <c r="F4" s="386"/>
      <c r="G4" s="386"/>
      <c r="H4" s="386"/>
      <c r="I4" s="386"/>
      <c r="J4" s="386"/>
      <c r="K4" s="386"/>
      <c r="L4" s="386"/>
      <c r="M4" s="386"/>
      <c r="N4" s="386"/>
      <c r="O4" s="386"/>
      <c r="P4" s="386"/>
      <c r="Q4" s="386"/>
      <c r="R4" s="386"/>
      <c r="S4" s="386"/>
      <c r="T4" s="386"/>
      <c r="U4" s="386"/>
      <c r="V4" s="386"/>
      <c r="W4" s="386"/>
      <c r="X4" s="386"/>
      <c r="Y4" s="386"/>
      <c r="Z4" s="386"/>
      <c r="AA4" s="386"/>
      <c r="AB4" s="386"/>
      <c r="AC4" s="386"/>
      <c r="AD4" s="386"/>
      <c r="AE4" s="386"/>
      <c r="AF4" s="386"/>
    </row>
    <row r="5" spans="1:32" ht="30" customHeight="1" x14ac:dyDescent="0.15">
      <c r="A5" s="387"/>
      <c r="B5" s="387"/>
      <c r="C5" s="386"/>
      <c r="D5" s="386"/>
      <c r="E5" s="386"/>
      <c r="F5" s="386"/>
      <c r="G5" s="386"/>
      <c r="H5" s="386"/>
      <c r="I5" s="386"/>
      <c r="J5" s="387"/>
      <c r="K5" s="387"/>
      <c r="L5" s="387"/>
      <c r="M5" s="387"/>
      <c r="N5" s="387"/>
      <c r="O5" s="387"/>
      <c r="P5" s="387"/>
      <c r="Q5" s="387"/>
      <c r="R5" s="387"/>
      <c r="S5" s="1427" t="s">
        <v>592</v>
      </c>
      <c r="T5" s="1428"/>
      <c r="U5" s="1428"/>
      <c r="V5" s="1429"/>
      <c r="W5" s="388"/>
      <c r="X5" s="389"/>
      <c r="Y5" s="389"/>
      <c r="Z5" s="389"/>
      <c r="AA5" s="389"/>
      <c r="AB5" s="389"/>
      <c r="AC5" s="389"/>
      <c r="AD5" s="389"/>
      <c r="AE5" s="389"/>
      <c r="AF5" s="390"/>
    </row>
    <row r="6" spans="1:32" ht="20.25" customHeight="1" x14ac:dyDescent="0.15">
      <c r="A6" s="387"/>
      <c r="B6" s="387"/>
      <c r="C6" s="386"/>
      <c r="D6" s="386"/>
      <c r="E6" s="386"/>
      <c r="F6" s="386"/>
      <c r="G6" s="386"/>
      <c r="H6" s="386"/>
      <c r="I6" s="386"/>
      <c r="J6" s="386"/>
      <c r="K6" s="386"/>
      <c r="L6" s="386"/>
      <c r="M6" s="386"/>
      <c r="N6" s="386"/>
      <c r="O6" s="386"/>
      <c r="P6" s="386"/>
      <c r="Q6" s="386"/>
      <c r="R6" s="386"/>
      <c r="S6" s="386"/>
      <c r="T6" s="386"/>
      <c r="U6" s="386"/>
      <c r="V6" s="386"/>
      <c r="W6" s="386"/>
      <c r="X6" s="386"/>
      <c r="Y6" s="386"/>
      <c r="Z6" s="386"/>
      <c r="AA6" s="386"/>
      <c r="AB6" s="386"/>
      <c r="AC6" s="386"/>
      <c r="AD6" s="386"/>
      <c r="AE6" s="386"/>
      <c r="AF6" s="386"/>
    </row>
    <row r="7" spans="1:32" ht="17.25" customHeight="1" x14ac:dyDescent="0.15">
      <c r="A7" s="1427" t="s">
        <v>67</v>
      </c>
      <c r="B7" s="1428"/>
      <c r="C7" s="1429"/>
      <c r="D7" s="1427" t="s">
        <v>593</v>
      </c>
      <c r="E7" s="1429"/>
      <c r="F7" s="1427" t="s">
        <v>594</v>
      </c>
      <c r="G7" s="1429"/>
      <c r="H7" s="1427" t="s">
        <v>595</v>
      </c>
      <c r="I7" s="1428"/>
      <c r="J7" s="1428"/>
      <c r="K7" s="1428"/>
      <c r="L7" s="1428"/>
      <c r="M7" s="1428"/>
      <c r="N7" s="1428"/>
      <c r="O7" s="1428"/>
      <c r="P7" s="1428"/>
      <c r="Q7" s="1428"/>
      <c r="R7" s="1428"/>
      <c r="S7" s="1428"/>
      <c r="T7" s="1428"/>
      <c r="U7" s="1428"/>
      <c r="V7" s="1428"/>
      <c r="W7" s="1428"/>
      <c r="X7" s="1429"/>
      <c r="Y7" s="1427" t="s">
        <v>596</v>
      </c>
      <c r="Z7" s="1428"/>
      <c r="AA7" s="1428"/>
      <c r="AB7" s="1429"/>
      <c r="AC7" s="1427" t="s">
        <v>597</v>
      </c>
      <c r="AD7" s="1428"/>
      <c r="AE7" s="1428"/>
      <c r="AF7" s="1429"/>
    </row>
    <row r="8" spans="1:32" ht="18.75" customHeight="1" x14ac:dyDescent="0.15">
      <c r="A8" s="1518" t="s">
        <v>572</v>
      </c>
      <c r="B8" s="1521" t="s">
        <v>606</v>
      </c>
      <c r="C8" s="1515" t="s">
        <v>680</v>
      </c>
      <c r="D8" s="391"/>
      <c r="E8" s="392"/>
      <c r="F8" s="393"/>
      <c r="G8" s="392"/>
      <c r="H8" s="394" t="s">
        <v>598</v>
      </c>
      <c r="I8" s="395" t="s">
        <v>572</v>
      </c>
      <c r="J8" s="396" t="s">
        <v>599</v>
      </c>
      <c r="K8" s="397"/>
      <c r="L8" s="395" t="s">
        <v>572</v>
      </c>
      <c r="M8" s="396" t="s">
        <v>600</v>
      </c>
      <c r="N8" s="396"/>
      <c r="O8" s="396"/>
      <c r="P8" s="396"/>
      <c r="Q8" s="396"/>
      <c r="R8" s="396"/>
      <c r="S8" s="396"/>
      <c r="T8" s="396"/>
      <c r="U8" s="396"/>
      <c r="V8" s="396"/>
      <c r="W8" s="396"/>
      <c r="X8" s="398"/>
      <c r="Y8" s="399" t="s">
        <v>572</v>
      </c>
      <c r="Z8" s="400" t="s">
        <v>601</v>
      </c>
      <c r="AA8" s="400"/>
      <c r="AB8" s="401"/>
      <c r="AC8" s="399" t="s">
        <v>572</v>
      </c>
      <c r="AD8" s="400" t="s">
        <v>601</v>
      </c>
      <c r="AE8" s="400"/>
      <c r="AF8" s="401"/>
    </row>
    <row r="9" spans="1:32" ht="18.75" customHeight="1" x14ac:dyDescent="0.15">
      <c r="A9" s="1519"/>
      <c r="B9" s="1522"/>
      <c r="C9" s="1516"/>
      <c r="D9" s="402"/>
      <c r="E9" s="403"/>
      <c r="F9" s="404"/>
      <c r="G9" s="403"/>
      <c r="H9" s="1508" t="s">
        <v>602</v>
      </c>
      <c r="I9" s="1510" t="s">
        <v>572</v>
      </c>
      <c r="J9" s="1512" t="s">
        <v>603</v>
      </c>
      <c r="K9" s="1512"/>
      <c r="L9" s="1512"/>
      <c r="M9" s="1510" t="s">
        <v>572</v>
      </c>
      <c r="N9" s="1512" t="s">
        <v>604</v>
      </c>
      <c r="O9" s="1512"/>
      <c r="P9" s="1512"/>
      <c r="Q9" s="405"/>
      <c r="R9" s="405"/>
      <c r="S9" s="405"/>
      <c r="T9" s="405"/>
      <c r="U9" s="405"/>
      <c r="V9" s="405"/>
      <c r="W9" s="405"/>
      <c r="X9" s="406"/>
      <c r="Y9" s="407" t="s">
        <v>572</v>
      </c>
      <c r="Z9" s="374" t="s">
        <v>605</v>
      </c>
      <c r="AA9" s="408"/>
      <c r="AB9" s="409"/>
      <c r="AC9" s="407" t="s">
        <v>572</v>
      </c>
      <c r="AD9" s="374" t="s">
        <v>605</v>
      </c>
      <c r="AE9" s="408"/>
      <c r="AF9" s="409"/>
    </row>
    <row r="10" spans="1:32" ht="18.75" customHeight="1" x14ac:dyDescent="0.15">
      <c r="A10" s="1519"/>
      <c r="B10" s="1522"/>
      <c r="C10" s="1516"/>
      <c r="D10" s="402"/>
      <c r="E10" s="403"/>
      <c r="F10" s="404"/>
      <c r="G10" s="403"/>
      <c r="H10" s="1509"/>
      <c r="I10" s="1511"/>
      <c r="J10" s="1513"/>
      <c r="K10" s="1513"/>
      <c r="L10" s="1513"/>
      <c r="M10" s="1511"/>
      <c r="N10" s="1513"/>
      <c r="O10" s="1513"/>
      <c r="P10" s="1513"/>
      <c r="Q10" s="410"/>
      <c r="R10" s="410"/>
      <c r="S10" s="410"/>
      <c r="T10" s="410"/>
      <c r="U10" s="410"/>
      <c r="V10" s="410"/>
      <c r="W10" s="410"/>
      <c r="X10" s="411"/>
      <c r="Y10" s="412"/>
      <c r="Z10" s="413"/>
      <c r="AA10" s="413"/>
      <c r="AB10" s="414"/>
      <c r="AC10" s="412"/>
      <c r="AD10" s="413"/>
      <c r="AE10" s="413"/>
      <c r="AF10" s="414"/>
    </row>
    <row r="11" spans="1:32" ht="18.75" customHeight="1" x14ac:dyDescent="0.15">
      <c r="A11" s="1519"/>
      <c r="B11" s="1522"/>
      <c r="C11" s="1516"/>
      <c r="D11" s="402"/>
      <c r="E11" s="403"/>
      <c r="F11" s="404"/>
      <c r="G11" s="403"/>
      <c r="H11" s="1508" t="s">
        <v>607</v>
      </c>
      <c r="I11" s="1510" t="s">
        <v>572</v>
      </c>
      <c r="J11" s="1512" t="s">
        <v>608</v>
      </c>
      <c r="K11" s="1512"/>
      <c r="L11" s="1512"/>
      <c r="M11" s="1510" t="s">
        <v>572</v>
      </c>
      <c r="N11" s="1512" t="s">
        <v>604</v>
      </c>
      <c r="O11" s="1512"/>
      <c r="P11" s="1512"/>
      <c r="Q11" s="405"/>
      <c r="R11" s="405"/>
      <c r="S11" s="405"/>
      <c r="T11" s="405"/>
      <c r="U11" s="405"/>
      <c r="V11" s="405"/>
      <c r="W11" s="405"/>
      <c r="X11" s="406"/>
      <c r="Y11" s="412"/>
      <c r="Z11" s="413"/>
      <c r="AA11" s="413"/>
      <c r="AB11" s="414"/>
      <c r="AC11" s="412"/>
      <c r="AD11" s="413"/>
      <c r="AE11" s="413"/>
      <c r="AF11" s="414"/>
    </row>
    <row r="12" spans="1:32" ht="18.75" customHeight="1" x14ac:dyDescent="0.15">
      <c r="A12" s="1519"/>
      <c r="B12" s="1522"/>
      <c r="C12" s="1516"/>
      <c r="D12" s="402"/>
      <c r="E12" s="403"/>
      <c r="F12" s="404"/>
      <c r="G12" s="403"/>
      <c r="H12" s="1509"/>
      <c r="I12" s="1511"/>
      <c r="J12" s="1513"/>
      <c r="K12" s="1513"/>
      <c r="L12" s="1513"/>
      <c r="M12" s="1511"/>
      <c r="N12" s="1513"/>
      <c r="O12" s="1513"/>
      <c r="P12" s="1513"/>
      <c r="Q12" s="410"/>
      <c r="R12" s="410"/>
      <c r="S12" s="410"/>
      <c r="T12" s="410"/>
      <c r="U12" s="410"/>
      <c r="V12" s="410"/>
      <c r="W12" s="410"/>
      <c r="X12" s="411"/>
      <c r="Y12" s="412"/>
      <c r="Z12" s="413"/>
      <c r="AA12" s="413"/>
      <c r="AB12" s="414"/>
      <c r="AC12" s="412"/>
      <c r="AD12" s="413"/>
      <c r="AE12" s="413"/>
      <c r="AF12" s="414"/>
    </row>
    <row r="13" spans="1:32" ht="18.75" customHeight="1" x14ac:dyDescent="0.15">
      <c r="A13" s="1519"/>
      <c r="B13" s="1522"/>
      <c r="C13" s="1516"/>
      <c r="D13" s="402"/>
      <c r="E13" s="403"/>
      <c r="F13" s="404"/>
      <c r="G13" s="403"/>
      <c r="H13" s="415" t="s">
        <v>609</v>
      </c>
      <c r="I13" s="416" t="s">
        <v>572</v>
      </c>
      <c r="J13" s="417" t="s">
        <v>599</v>
      </c>
      <c r="K13" s="417"/>
      <c r="L13" s="418" t="s">
        <v>572</v>
      </c>
      <c r="M13" s="417" t="s">
        <v>610</v>
      </c>
      <c r="N13" s="417"/>
      <c r="O13" s="418" t="s">
        <v>572</v>
      </c>
      <c r="P13" s="417" t="s">
        <v>611</v>
      </c>
      <c r="Q13" s="419"/>
      <c r="R13" s="418" t="s">
        <v>572</v>
      </c>
      <c r="S13" s="417" t="s">
        <v>612</v>
      </c>
      <c r="T13" s="419"/>
      <c r="U13" s="419"/>
      <c r="V13" s="419"/>
      <c r="W13" s="419"/>
      <c r="X13" s="420"/>
      <c r="Y13" s="412"/>
      <c r="Z13" s="413"/>
      <c r="AA13" s="413"/>
      <c r="AB13" s="414"/>
      <c r="AC13" s="412"/>
      <c r="AD13" s="413"/>
      <c r="AE13" s="413"/>
      <c r="AF13" s="414"/>
    </row>
    <row r="14" spans="1:32" ht="18.75" customHeight="1" x14ac:dyDescent="0.15">
      <c r="A14" s="1519"/>
      <c r="B14" s="1522"/>
      <c r="C14" s="1516"/>
      <c r="D14" s="402"/>
      <c r="E14" s="403"/>
      <c r="F14" s="404"/>
      <c r="G14" s="403"/>
      <c r="H14" s="421" t="s">
        <v>613</v>
      </c>
      <c r="I14" s="422" t="s">
        <v>572</v>
      </c>
      <c r="J14" s="423" t="s">
        <v>614</v>
      </c>
      <c r="K14" s="423"/>
      <c r="L14" s="424" t="s">
        <v>572</v>
      </c>
      <c r="M14" s="423" t="s">
        <v>615</v>
      </c>
      <c r="N14" s="423"/>
      <c r="O14" s="424" t="s">
        <v>572</v>
      </c>
      <c r="P14" s="423" t="s">
        <v>616</v>
      </c>
      <c r="Q14" s="425"/>
      <c r="R14" s="424"/>
      <c r="S14" s="423"/>
      <c r="T14" s="425"/>
      <c r="U14" s="425"/>
      <c r="V14" s="425"/>
      <c r="W14" s="425"/>
      <c r="X14" s="426"/>
      <c r="Y14" s="412"/>
      <c r="Z14" s="413"/>
      <c r="AA14" s="413"/>
      <c r="AB14" s="414"/>
      <c r="AC14" s="412"/>
      <c r="AD14" s="413"/>
      <c r="AE14" s="413"/>
      <c r="AF14" s="414"/>
    </row>
    <row r="15" spans="1:32" ht="18.75" customHeight="1" x14ac:dyDescent="0.15">
      <c r="A15" s="1520"/>
      <c r="B15" s="1523"/>
      <c r="C15" s="1517"/>
      <c r="D15" s="427"/>
      <c r="E15" s="428"/>
      <c r="F15" s="429"/>
      <c r="G15" s="428"/>
      <c r="H15" s="457" t="s">
        <v>617</v>
      </c>
      <c r="I15" s="458" t="s">
        <v>572</v>
      </c>
      <c r="J15" s="459" t="s">
        <v>599</v>
      </c>
      <c r="K15" s="459"/>
      <c r="L15" s="461" t="s">
        <v>572</v>
      </c>
      <c r="M15" s="459" t="s">
        <v>618</v>
      </c>
      <c r="N15" s="459"/>
      <c r="O15" s="459"/>
      <c r="P15" s="459"/>
      <c r="Q15" s="462"/>
      <c r="R15" s="462"/>
      <c r="S15" s="462"/>
      <c r="T15" s="462"/>
      <c r="U15" s="462"/>
      <c r="V15" s="462"/>
      <c r="W15" s="462"/>
      <c r="X15" s="465"/>
      <c r="Y15" s="430"/>
      <c r="Z15" s="431"/>
      <c r="AA15" s="431"/>
      <c r="AB15" s="432"/>
      <c r="AC15" s="430"/>
      <c r="AD15" s="431"/>
      <c r="AE15" s="431"/>
      <c r="AF15" s="432"/>
    </row>
    <row r="16" spans="1:32" ht="18.75" customHeight="1" x14ac:dyDescent="0.15">
      <c r="A16" s="1518" t="s">
        <v>572</v>
      </c>
      <c r="B16" s="1521" t="s">
        <v>629</v>
      </c>
      <c r="C16" s="1515" t="s">
        <v>679</v>
      </c>
      <c r="D16" s="391"/>
      <c r="E16" s="392"/>
      <c r="F16" s="393"/>
      <c r="G16" s="401"/>
      <c r="H16" s="433" t="s">
        <v>619</v>
      </c>
      <c r="I16" s="395" t="s">
        <v>572</v>
      </c>
      <c r="J16" s="374" t="s">
        <v>620</v>
      </c>
      <c r="K16" s="374"/>
      <c r="L16" s="434"/>
      <c r="M16" s="395" t="s">
        <v>572</v>
      </c>
      <c r="N16" s="374" t="s">
        <v>621</v>
      </c>
      <c r="O16" s="374"/>
      <c r="P16" s="434"/>
      <c r="Q16" s="395" t="s">
        <v>572</v>
      </c>
      <c r="R16" s="386" t="s">
        <v>622</v>
      </c>
      <c r="S16" s="435"/>
      <c r="T16" s="435"/>
      <c r="U16" s="435"/>
      <c r="V16" s="435"/>
      <c r="W16" s="435"/>
      <c r="X16" s="436"/>
      <c r="Y16" s="399" t="s">
        <v>572</v>
      </c>
      <c r="Z16" s="400" t="s">
        <v>601</v>
      </c>
      <c r="AA16" s="400"/>
      <c r="AB16" s="401"/>
      <c r="AC16" s="399" t="s">
        <v>572</v>
      </c>
      <c r="AD16" s="400" t="s">
        <v>601</v>
      </c>
      <c r="AE16" s="400"/>
      <c r="AF16" s="401"/>
    </row>
    <row r="17" spans="1:32" ht="18.75" customHeight="1" x14ac:dyDescent="0.15">
      <c r="A17" s="1519"/>
      <c r="B17" s="1522"/>
      <c r="C17" s="1516"/>
      <c r="D17" s="402"/>
      <c r="E17" s="403"/>
      <c r="F17" s="404"/>
      <c r="G17" s="409"/>
      <c r="H17" s="437" t="s">
        <v>623</v>
      </c>
      <c r="I17" s="422" t="s">
        <v>572</v>
      </c>
      <c r="J17" s="417" t="s">
        <v>620</v>
      </c>
      <c r="K17" s="438"/>
      <c r="L17" s="418" t="s">
        <v>572</v>
      </c>
      <c r="M17" s="417" t="s">
        <v>600</v>
      </c>
      <c r="N17" s="439"/>
      <c r="O17" s="439"/>
      <c r="P17" s="439"/>
      <c r="Q17" s="439"/>
      <c r="R17" s="439"/>
      <c r="S17" s="439"/>
      <c r="T17" s="439"/>
      <c r="U17" s="439"/>
      <c r="V17" s="439"/>
      <c r="W17" s="439"/>
      <c r="X17" s="440"/>
      <c r="Y17" s="407" t="s">
        <v>572</v>
      </c>
      <c r="Z17" s="374" t="s">
        <v>605</v>
      </c>
      <c r="AA17" s="408"/>
      <c r="AB17" s="409"/>
      <c r="AC17" s="407" t="s">
        <v>572</v>
      </c>
      <c r="AD17" s="374" t="s">
        <v>605</v>
      </c>
      <c r="AE17" s="408"/>
      <c r="AF17" s="409"/>
    </row>
    <row r="18" spans="1:32" ht="18.75" customHeight="1" x14ac:dyDescent="0.15">
      <c r="A18" s="1519"/>
      <c r="B18" s="1522"/>
      <c r="C18" s="1516"/>
      <c r="D18" s="402"/>
      <c r="E18" s="403"/>
      <c r="F18" s="404"/>
      <c r="G18" s="409"/>
      <c r="H18" s="441" t="s">
        <v>624</v>
      </c>
      <c r="I18" s="422" t="s">
        <v>572</v>
      </c>
      <c r="J18" s="417" t="s">
        <v>620</v>
      </c>
      <c r="K18" s="438"/>
      <c r="L18" s="418" t="s">
        <v>572</v>
      </c>
      <c r="M18" s="417" t="s">
        <v>600</v>
      </c>
      <c r="N18" s="439"/>
      <c r="O18" s="439"/>
      <c r="P18" s="439"/>
      <c r="Q18" s="439"/>
      <c r="R18" s="439"/>
      <c r="S18" s="439"/>
      <c r="T18" s="439"/>
      <c r="U18" s="439"/>
      <c r="V18" s="439"/>
      <c r="W18" s="439"/>
      <c r="X18" s="440"/>
      <c r="Y18" s="442"/>
      <c r="Z18" s="408"/>
      <c r="AA18" s="408"/>
      <c r="AB18" s="409"/>
      <c r="AC18" s="442"/>
      <c r="AD18" s="408"/>
      <c r="AE18" s="408"/>
      <c r="AF18" s="409"/>
    </row>
    <row r="19" spans="1:32" ht="18.75" customHeight="1" x14ac:dyDescent="0.15">
      <c r="A19" s="1519"/>
      <c r="B19" s="1522"/>
      <c r="C19" s="1516"/>
      <c r="D19" s="402"/>
      <c r="E19" s="403"/>
      <c r="F19" s="404"/>
      <c r="G19" s="409"/>
      <c r="H19" s="437" t="s">
        <v>625</v>
      </c>
      <c r="I19" s="422" t="s">
        <v>572</v>
      </c>
      <c r="J19" s="417" t="s">
        <v>626</v>
      </c>
      <c r="K19" s="438"/>
      <c r="L19" s="418" t="s">
        <v>572</v>
      </c>
      <c r="M19" s="417" t="s">
        <v>600</v>
      </c>
      <c r="N19" s="439"/>
      <c r="O19" s="439"/>
      <c r="P19" s="439"/>
      <c r="Q19" s="439"/>
      <c r="R19" s="439"/>
      <c r="S19" s="439"/>
      <c r="T19" s="439"/>
      <c r="U19" s="439"/>
      <c r="V19" s="439"/>
      <c r="W19" s="439"/>
      <c r="X19" s="440"/>
      <c r="Y19" s="442"/>
      <c r="Z19" s="408"/>
      <c r="AA19" s="408"/>
      <c r="AB19" s="409"/>
      <c r="AC19" s="442"/>
      <c r="AD19" s="408"/>
      <c r="AE19" s="408"/>
      <c r="AF19" s="409"/>
    </row>
    <row r="20" spans="1:32" ht="18.75" customHeight="1" x14ac:dyDescent="0.15">
      <c r="A20" s="1519"/>
      <c r="B20" s="1522"/>
      <c r="C20" s="1516"/>
      <c r="D20" s="402"/>
      <c r="E20" s="403"/>
      <c r="F20" s="404"/>
      <c r="G20" s="409"/>
      <c r="H20" s="368" t="s">
        <v>627</v>
      </c>
      <c r="I20" s="422" t="s">
        <v>572</v>
      </c>
      <c r="J20" s="417" t="s">
        <v>620</v>
      </c>
      <c r="K20" s="438"/>
      <c r="L20" s="418" t="s">
        <v>572</v>
      </c>
      <c r="M20" s="417" t="s">
        <v>600</v>
      </c>
      <c r="N20" s="439"/>
      <c r="O20" s="439"/>
      <c r="P20" s="439"/>
      <c r="Q20" s="439"/>
      <c r="R20" s="439"/>
      <c r="S20" s="439"/>
      <c r="T20" s="439"/>
      <c r="U20" s="439"/>
      <c r="V20" s="439"/>
      <c r="W20" s="439"/>
      <c r="X20" s="440"/>
      <c r="Y20" s="442"/>
      <c r="Z20" s="408"/>
      <c r="AA20" s="408"/>
      <c r="AB20" s="409"/>
      <c r="AC20" s="442"/>
      <c r="AD20" s="408"/>
      <c r="AE20" s="408"/>
      <c r="AF20" s="409"/>
    </row>
    <row r="21" spans="1:32" ht="18.75" customHeight="1" x14ac:dyDescent="0.15">
      <c r="A21" s="1519"/>
      <c r="B21" s="1522"/>
      <c r="C21" s="1516"/>
      <c r="D21" s="402"/>
      <c r="E21" s="403"/>
      <c r="F21" s="404"/>
      <c r="G21" s="409"/>
      <c r="H21" s="443" t="s">
        <v>628</v>
      </c>
      <c r="I21" s="422" t="s">
        <v>572</v>
      </c>
      <c r="J21" s="417" t="s">
        <v>599</v>
      </c>
      <c r="K21" s="438"/>
      <c r="L21" s="418" t="s">
        <v>572</v>
      </c>
      <c r="M21" s="417" t="s">
        <v>600</v>
      </c>
      <c r="N21" s="439"/>
      <c r="O21" s="439"/>
      <c r="P21" s="439"/>
      <c r="Q21" s="439"/>
      <c r="R21" s="439"/>
      <c r="S21" s="439"/>
      <c r="T21" s="439"/>
      <c r="U21" s="439"/>
      <c r="V21" s="439"/>
      <c r="W21" s="439"/>
      <c r="X21" s="440"/>
      <c r="Y21" s="442"/>
      <c r="Z21" s="408"/>
      <c r="AA21" s="408"/>
      <c r="AB21" s="409"/>
      <c r="AC21" s="442"/>
      <c r="AD21" s="408"/>
      <c r="AE21" s="408"/>
      <c r="AF21" s="409"/>
    </row>
    <row r="22" spans="1:32" ht="18.75" customHeight="1" x14ac:dyDescent="0.15">
      <c r="A22" s="1519"/>
      <c r="B22" s="1522"/>
      <c r="C22" s="1516"/>
      <c r="D22" s="402"/>
      <c r="E22" s="403"/>
      <c r="F22" s="404"/>
      <c r="G22" s="409"/>
      <c r="H22" s="437" t="s">
        <v>630</v>
      </c>
      <c r="I22" s="422" t="s">
        <v>572</v>
      </c>
      <c r="J22" s="417" t="s">
        <v>620</v>
      </c>
      <c r="K22" s="438"/>
      <c r="L22" s="418" t="s">
        <v>572</v>
      </c>
      <c r="M22" s="417" t="s">
        <v>618</v>
      </c>
      <c r="N22" s="439"/>
      <c r="O22" s="439"/>
      <c r="P22" s="439"/>
      <c r="Q22" s="439"/>
      <c r="R22" s="439"/>
      <c r="S22" s="439"/>
      <c r="T22" s="439"/>
      <c r="U22" s="439"/>
      <c r="V22" s="439"/>
      <c r="W22" s="439"/>
      <c r="X22" s="440"/>
      <c r="Y22" s="442"/>
      <c r="Z22" s="408"/>
      <c r="AA22" s="408"/>
      <c r="AB22" s="409"/>
      <c r="AC22" s="442"/>
      <c r="AD22" s="408"/>
      <c r="AE22" s="408"/>
      <c r="AF22" s="409"/>
    </row>
    <row r="23" spans="1:32" ht="18.75" customHeight="1" x14ac:dyDescent="0.15">
      <c r="A23" s="1519"/>
      <c r="B23" s="1522"/>
      <c r="C23" s="1516"/>
      <c r="D23" s="402"/>
      <c r="E23" s="403"/>
      <c r="F23" s="404"/>
      <c r="G23" s="409"/>
      <c r="H23" s="437" t="s">
        <v>631</v>
      </c>
      <c r="I23" s="422" t="s">
        <v>572</v>
      </c>
      <c r="J23" s="417" t="s">
        <v>620</v>
      </c>
      <c r="K23" s="438"/>
      <c r="L23" s="418" t="s">
        <v>572</v>
      </c>
      <c r="M23" s="417" t="s">
        <v>632</v>
      </c>
      <c r="N23" s="439"/>
      <c r="O23" s="439"/>
      <c r="P23" s="439"/>
      <c r="Q23" s="439"/>
      <c r="R23" s="439"/>
      <c r="S23" s="439"/>
      <c r="T23" s="439"/>
      <c r="U23" s="439"/>
      <c r="V23" s="439"/>
      <c r="W23" s="439"/>
      <c r="X23" s="440"/>
      <c r="Y23" s="442"/>
      <c r="Z23" s="408"/>
      <c r="AA23" s="408"/>
      <c r="AB23" s="409"/>
      <c r="AC23" s="442"/>
      <c r="AD23" s="408"/>
      <c r="AE23" s="408"/>
      <c r="AF23" s="409"/>
    </row>
    <row r="24" spans="1:32" ht="18.75" customHeight="1" x14ac:dyDescent="0.15">
      <c r="A24" s="1519"/>
      <c r="B24" s="1522"/>
      <c r="C24" s="1516"/>
      <c r="D24" s="402"/>
      <c r="E24" s="403"/>
      <c r="F24" s="404"/>
      <c r="G24" s="409"/>
      <c r="H24" s="437" t="s">
        <v>633</v>
      </c>
      <c r="I24" s="416" t="s">
        <v>572</v>
      </c>
      <c r="J24" s="417" t="s">
        <v>620</v>
      </c>
      <c r="K24" s="417"/>
      <c r="L24" s="418" t="s">
        <v>572</v>
      </c>
      <c r="M24" s="417" t="s">
        <v>634</v>
      </c>
      <c r="N24" s="417"/>
      <c r="O24" s="418" t="s">
        <v>572</v>
      </c>
      <c r="P24" s="417" t="s">
        <v>635</v>
      </c>
      <c r="Q24" s="419"/>
      <c r="R24" s="418" t="s">
        <v>572</v>
      </c>
      <c r="S24" s="417" t="s">
        <v>636</v>
      </c>
      <c r="T24" s="419"/>
      <c r="U24" s="419"/>
      <c r="V24" s="417"/>
      <c r="W24" s="417"/>
      <c r="X24" s="444"/>
      <c r="Y24" s="442"/>
      <c r="Z24" s="408"/>
      <c r="AA24" s="408"/>
      <c r="AB24" s="409"/>
      <c r="AC24" s="442"/>
      <c r="AD24" s="408"/>
      <c r="AE24" s="408"/>
      <c r="AF24" s="409"/>
    </row>
    <row r="25" spans="1:32" ht="18.75" customHeight="1" x14ac:dyDescent="0.15">
      <c r="A25" s="1519"/>
      <c r="B25" s="1522"/>
      <c r="C25" s="1516"/>
      <c r="D25" s="402"/>
      <c r="E25" s="403"/>
      <c r="F25" s="404"/>
      <c r="G25" s="409"/>
      <c r="H25" s="443" t="s">
        <v>637</v>
      </c>
      <c r="I25" s="422" t="s">
        <v>572</v>
      </c>
      <c r="J25" s="417" t="s">
        <v>620</v>
      </c>
      <c r="K25" s="417"/>
      <c r="L25" s="424" t="s">
        <v>572</v>
      </c>
      <c r="M25" s="417" t="s">
        <v>638</v>
      </c>
      <c r="N25" s="417"/>
      <c r="O25" s="395" t="s">
        <v>572</v>
      </c>
      <c r="P25" s="417" t="s">
        <v>639</v>
      </c>
      <c r="Q25" s="439"/>
      <c r="R25" s="439"/>
      <c r="S25" s="439"/>
      <c r="T25" s="439"/>
      <c r="U25" s="439"/>
      <c r="V25" s="439"/>
      <c r="W25" s="439"/>
      <c r="X25" s="440"/>
      <c r="Y25" s="442"/>
      <c r="Z25" s="408"/>
      <c r="AA25" s="408"/>
      <c r="AB25" s="409"/>
      <c r="AC25" s="442"/>
      <c r="AD25" s="408"/>
      <c r="AE25" s="408"/>
      <c r="AF25" s="409"/>
    </row>
    <row r="26" spans="1:32" ht="18.75" customHeight="1" x14ac:dyDescent="0.15">
      <c r="A26" s="1519"/>
      <c r="B26" s="1522"/>
      <c r="C26" s="1516"/>
      <c r="D26" s="402"/>
      <c r="E26" s="403"/>
      <c r="F26" s="404"/>
      <c r="G26" s="409"/>
      <c r="H26" s="437" t="s">
        <v>640</v>
      </c>
      <c r="I26" s="422" t="s">
        <v>572</v>
      </c>
      <c r="J26" s="417" t="s">
        <v>620</v>
      </c>
      <c r="K26" s="438"/>
      <c r="L26" s="418" t="s">
        <v>572</v>
      </c>
      <c r="M26" s="417" t="s">
        <v>632</v>
      </c>
      <c r="N26" s="439"/>
      <c r="O26" s="439"/>
      <c r="P26" s="439"/>
      <c r="Q26" s="439"/>
      <c r="R26" s="439"/>
      <c r="S26" s="439"/>
      <c r="T26" s="439"/>
      <c r="U26" s="439"/>
      <c r="V26" s="439"/>
      <c r="W26" s="439"/>
      <c r="X26" s="440"/>
      <c r="Y26" s="442"/>
      <c r="Z26" s="408"/>
      <c r="AA26" s="408"/>
      <c r="AB26" s="409"/>
      <c r="AC26" s="442"/>
      <c r="AD26" s="408"/>
      <c r="AE26" s="408"/>
      <c r="AF26" s="409"/>
    </row>
    <row r="27" spans="1:32" ht="18.75" customHeight="1" x14ac:dyDescent="0.15">
      <c r="A27" s="1519"/>
      <c r="B27" s="1522"/>
      <c r="C27" s="1516"/>
      <c r="D27" s="402"/>
      <c r="E27" s="403"/>
      <c r="F27" s="404"/>
      <c r="G27" s="409"/>
      <c r="H27" s="415" t="s">
        <v>609</v>
      </c>
      <c r="I27" s="416" t="s">
        <v>572</v>
      </c>
      <c r="J27" s="417" t="s">
        <v>620</v>
      </c>
      <c r="K27" s="417"/>
      <c r="L27" s="418" t="s">
        <v>572</v>
      </c>
      <c r="M27" s="417" t="s">
        <v>641</v>
      </c>
      <c r="N27" s="417"/>
      <c r="O27" s="418" t="s">
        <v>572</v>
      </c>
      <c r="P27" s="417" t="s">
        <v>642</v>
      </c>
      <c r="Q27" s="419"/>
      <c r="R27" s="418" t="s">
        <v>572</v>
      </c>
      <c r="S27" s="417" t="s">
        <v>643</v>
      </c>
      <c r="T27" s="419"/>
      <c r="U27" s="419"/>
      <c r="V27" s="419"/>
      <c r="W27" s="419"/>
      <c r="X27" s="420"/>
      <c r="Y27" s="442"/>
      <c r="Z27" s="408"/>
      <c r="AA27" s="408"/>
      <c r="AB27" s="409"/>
      <c r="AC27" s="442"/>
      <c r="AD27" s="408"/>
      <c r="AE27" s="408"/>
      <c r="AF27" s="409"/>
    </row>
    <row r="28" spans="1:32" ht="18.75" customHeight="1" x14ac:dyDescent="0.15">
      <c r="A28" s="1519"/>
      <c r="B28" s="1522"/>
      <c r="C28" s="1516"/>
      <c r="D28" s="402"/>
      <c r="E28" s="403"/>
      <c r="F28" s="404"/>
      <c r="G28" s="409"/>
      <c r="H28" s="421" t="s">
        <v>613</v>
      </c>
      <c r="I28" s="422" t="s">
        <v>572</v>
      </c>
      <c r="J28" s="423" t="s">
        <v>614</v>
      </c>
      <c r="K28" s="423"/>
      <c r="L28" s="424" t="s">
        <v>572</v>
      </c>
      <c r="M28" s="423" t="s">
        <v>615</v>
      </c>
      <c r="N28" s="423"/>
      <c r="O28" s="424" t="s">
        <v>572</v>
      </c>
      <c r="P28" s="423" t="s">
        <v>616</v>
      </c>
      <c r="Q28" s="425"/>
      <c r="R28" s="424"/>
      <c r="S28" s="423"/>
      <c r="T28" s="425"/>
      <c r="U28" s="425"/>
      <c r="V28" s="425"/>
      <c r="W28" s="425"/>
      <c r="X28" s="426"/>
      <c r="Y28" s="442"/>
      <c r="Z28" s="408"/>
      <c r="AA28" s="408"/>
      <c r="AB28" s="409"/>
      <c r="AC28" s="442"/>
      <c r="AD28" s="408"/>
      <c r="AE28" s="408"/>
      <c r="AF28" s="409"/>
    </row>
    <row r="29" spans="1:32" ht="18.75" customHeight="1" x14ac:dyDescent="0.15">
      <c r="A29" s="1520"/>
      <c r="B29" s="1523"/>
      <c r="C29" s="1517"/>
      <c r="D29" s="427"/>
      <c r="E29" s="428"/>
      <c r="F29" s="429"/>
      <c r="G29" s="445"/>
      <c r="H29" s="457" t="s">
        <v>617</v>
      </c>
      <c r="I29" s="458" t="s">
        <v>572</v>
      </c>
      <c r="J29" s="459" t="s">
        <v>620</v>
      </c>
      <c r="K29" s="459"/>
      <c r="L29" s="461" t="s">
        <v>572</v>
      </c>
      <c r="M29" s="459" t="s">
        <v>632</v>
      </c>
      <c r="N29" s="459"/>
      <c r="O29" s="459"/>
      <c r="P29" s="459"/>
      <c r="Q29" s="462"/>
      <c r="R29" s="462"/>
      <c r="S29" s="462"/>
      <c r="T29" s="462"/>
      <c r="U29" s="462"/>
      <c r="V29" s="462"/>
      <c r="W29" s="462"/>
      <c r="X29" s="465"/>
      <c r="Y29" s="446"/>
      <c r="Z29" s="447"/>
      <c r="AA29" s="447"/>
      <c r="AB29" s="445"/>
      <c r="AC29" s="446"/>
      <c r="AD29" s="447"/>
      <c r="AE29" s="447"/>
      <c r="AF29" s="445"/>
    </row>
    <row r="30" spans="1:32" ht="18.75" customHeight="1" x14ac:dyDescent="0.15">
      <c r="A30" s="374"/>
      <c r="B30" s="387"/>
      <c r="C30" s="1526" t="s">
        <v>758</v>
      </c>
      <c r="D30" s="386"/>
      <c r="E30" s="374"/>
      <c r="F30" s="387"/>
      <c r="G30" s="408"/>
      <c r="H30" s="386"/>
      <c r="I30" s="448"/>
      <c r="J30" s="374"/>
      <c r="K30" s="374"/>
      <c r="L30" s="448"/>
      <c r="M30" s="374"/>
      <c r="N30" s="374"/>
      <c r="O30" s="374"/>
      <c r="P30" s="374"/>
      <c r="Q30" s="386"/>
      <c r="R30" s="386"/>
      <c r="S30" s="386"/>
      <c r="T30" s="386"/>
      <c r="U30" s="386"/>
      <c r="V30" s="386"/>
      <c r="W30" s="386"/>
      <c r="X30" s="386"/>
      <c r="Y30" s="408"/>
      <c r="Z30" s="408"/>
      <c r="AA30" s="408"/>
      <c r="AB30" s="408"/>
      <c r="AC30" s="408"/>
      <c r="AD30" s="408"/>
      <c r="AE30" s="408"/>
      <c r="AF30" s="408"/>
    </row>
    <row r="31" spans="1:32" ht="18.75" customHeight="1" x14ac:dyDescent="0.15">
      <c r="A31" s="374"/>
      <c r="B31" s="387"/>
      <c r="C31" s="1526" t="s">
        <v>759</v>
      </c>
      <c r="D31" s="386"/>
      <c r="E31" s="374"/>
      <c r="F31" s="387"/>
      <c r="G31" s="408"/>
      <c r="H31" s="386"/>
      <c r="I31" s="448"/>
      <c r="J31" s="374"/>
      <c r="K31" s="374"/>
      <c r="L31" s="448"/>
      <c r="M31" s="374"/>
      <c r="N31" s="374"/>
      <c r="O31" s="374"/>
      <c r="P31" s="374"/>
      <c r="Q31" s="386"/>
      <c r="R31" s="386"/>
      <c r="S31" s="386"/>
      <c r="T31" s="386"/>
      <c r="U31" s="386"/>
      <c r="V31" s="386"/>
      <c r="W31" s="386"/>
      <c r="X31" s="386"/>
      <c r="Y31" s="408"/>
      <c r="Z31" s="408"/>
      <c r="AA31" s="408"/>
      <c r="AB31" s="408"/>
      <c r="AC31" s="408"/>
      <c r="AD31" s="408"/>
      <c r="AE31" s="408"/>
      <c r="AF31" s="408"/>
    </row>
    <row r="32" spans="1:32" ht="18.75" customHeight="1" x14ac:dyDescent="0.15">
      <c r="A32" s="374"/>
      <c r="B32" s="387"/>
      <c r="C32" s="374"/>
      <c r="D32" s="386"/>
      <c r="E32" s="374"/>
      <c r="F32" s="387"/>
      <c r="G32" s="408"/>
      <c r="H32" s="386"/>
      <c r="I32" s="448"/>
      <c r="J32" s="374"/>
      <c r="K32" s="374"/>
      <c r="L32" s="448"/>
      <c r="M32" s="374"/>
      <c r="N32" s="374"/>
      <c r="O32" s="374"/>
      <c r="P32" s="374"/>
      <c r="Q32" s="386"/>
      <c r="R32" s="386"/>
      <c r="S32" s="386"/>
      <c r="T32" s="386"/>
      <c r="U32" s="386"/>
      <c r="V32" s="386"/>
      <c r="W32" s="386"/>
      <c r="X32" s="386"/>
      <c r="Y32" s="408"/>
      <c r="Z32" s="408"/>
      <c r="AA32" s="408"/>
      <c r="AB32" s="408"/>
      <c r="AC32" s="408"/>
      <c r="AD32" s="408"/>
      <c r="AE32" s="408"/>
      <c r="AF32" s="408"/>
    </row>
    <row r="33" spans="1:32" ht="18.75" customHeight="1" x14ac:dyDescent="0.15">
      <c r="A33" s="374"/>
      <c r="B33" s="387"/>
      <c r="C33" s="374"/>
      <c r="D33" s="386"/>
      <c r="E33" s="374"/>
      <c r="F33" s="387"/>
      <c r="G33" s="408"/>
      <c r="H33" s="386"/>
      <c r="I33" s="448"/>
      <c r="J33" s="374"/>
      <c r="K33" s="374"/>
      <c r="L33" s="448"/>
      <c r="M33" s="374"/>
      <c r="N33" s="374"/>
      <c r="O33" s="448"/>
      <c r="P33" s="374"/>
      <c r="Q33" s="386"/>
      <c r="R33" s="386"/>
      <c r="S33" s="386"/>
      <c r="T33" s="386"/>
      <c r="U33" s="386"/>
      <c r="V33" s="386"/>
      <c r="W33" s="386"/>
      <c r="X33" s="386"/>
      <c r="Y33" s="408"/>
      <c r="Z33" s="408"/>
      <c r="AA33" s="408"/>
      <c r="AB33" s="408"/>
      <c r="AC33" s="408"/>
      <c r="AD33" s="408"/>
      <c r="AE33" s="408"/>
      <c r="AF33" s="408"/>
    </row>
    <row r="35" spans="1:32" ht="20.25" customHeight="1" x14ac:dyDescent="0.15">
      <c r="A35" s="1507" t="s">
        <v>644</v>
      </c>
      <c r="B35" s="1507"/>
      <c r="C35" s="1507"/>
      <c r="D35" s="1507"/>
      <c r="E35" s="1507"/>
      <c r="F35" s="1507"/>
      <c r="G35" s="1507"/>
      <c r="H35" s="1507"/>
      <c r="I35" s="1507"/>
      <c r="J35" s="1507"/>
      <c r="K35" s="1507"/>
      <c r="L35" s="1507"/>
      <c r="M35" s="1507"/>
      <c r="N35" s="1507"/>
      <c r="O35" s="1507"/>
      <c r="P35" s="1507"/>
      <c r="Q35" s="1507"/>
      <c r="R35" s="1507"/>
      <c r="S35" s="1507"/>
      <c r="T35" s="1507"/>
      <c r="U35" s="1507"/>
      <c r="V35" s="1507"/>
      <c r="W35" s="1507"/>
      <c r="X35" s="1507"/>
      <c r="Y35" s="1507"/>
      <c r="Z35" s="1507"/>
      <c r="AA35" s="1507"/>
      <c r="AB35" s="1507"/>
      <c r="AC35" s="1507"/>
      <c r="AD35" s="1507"/>
      <c r="AE35" s="1507"/>
      <c r="AF35" s="1507"/>
    </row>
    <row r="36" spans="1:32" ht="20.25" customHeight="1" x14ac:dyDescent="0.15">
      <c r="A36" s="387"/>
      <c r="B36" s="387"/>
      <c r="C36" s="386"/>
      <c r="D36" s="386"/>
      <c r="E36" s="386"/>
      <c r="F36" s="386"/>
      <c r="G36" s="386"/>
      <c r="H36" s="386"/>
      <c r="I36" s="386"/>
      <c r="J36" s="386"/>
      <c r="K36" s="386"/>
      <c r="L36" s="386"/>
      <c r="M36" s="386"/>
      <c r="N36" s="386"/>
      <c r="O36" s="386"/>
      <c r="P36" s="386"/>
      <c r="Q36" s="386"/>
      <c r="R36" s="386"/>
      <c r="S36" s="386"/>
      <c r="T36" s="386"/>
      <c r="U36" s="386"/>
      <c r="V36" s="386"/>
      <c r="W36" s="386"/>
      <c r="X36" s="386"/>
      <c r="Y36" s="386"/>
      <c r="Z36" s="386"/>
      <c r="AA36" s="386"/>
      <c r="AB36" s="386"/>
      <c r="AC36" s="386"/>
      <c r="AD36" s="386"/>
      <c r="AE36" s="386"/>
      <c r="AF36" s="386"/>
    </row>
    <row r="37" spans="1:32" ht="30" customHeight="1" x14ac:dyDescent="0.15">
      <c r="A37" s="387"/>
      <c r="B37" s="387"/>
      <c r="C37" s="386"/>
      <c r="D37" s="386"/>
      <c r="E37" s="386"/>
      <c r="F37" s="386"/>
      <c r="G37" s="386"/>
      <c r="H37" s="386"/>
      <c r="I37" s="386"/>
      <c r="J37" s="387"/>
      <c r="K37" s="387"/>
      <c r="L37" s="387"/>
      <c r="M37" s="387"/>
      <c r="N37" s="387"/>
      <c r="O37" s="387"/>
      <c r="P37" s="387"/>
      <c r="Q37" s="387"/>
      <c r="R37" s="387"/>
      <c r="S37" s="1427" t="s">
        <v>592</v>
      </c>
      <c r="T37" s="1428"/>
      <c r="U37" s="1428"/>
      <c r="V37" s="1429"/>
      <c r="W37" s="389"/>
      <c r="X37" s="389"/>
      <c r="Y37" s="389"/>
      <c r="Z37" s="389"/>
      <c r="AA37" s="389"/>
      <c r="AB37" s="389"/>
      <c r="AC37" s="389"/>
      <c r="AD37" s="389"/>
      <c r="AE37" s="389"/>
      <c r="AF37" s="390"/>
    </row>
    <row r="38" spans="1:32" ht="20.25" customHeight="1" x14ac:dyDescent="0.15">
      <c r="A38" s="387"/>
      <c r="B38" s="387"/>
      <c r="C38" s="386"/>
      <c r="D38" s="386"/>
      <c r="E38" s="386"/>
      <c r="F38" s="386"/>
      <c r="G38" s="386"/>
      <c r="H38" s="386"/>
      <c r="I38" s="386"/>
      <c r="J38" s="386"/>
      <c r="K38" s="386"/>
      <c r="L38" s="386"/>
      <c r="M38" s="386"/>
      <c r="N38" s="386"/>
      <c r="O38" s="386"/>
      <c r="P38" s="386"/>
      <c r="Q38" s="386"/>
      <c r="R38" s="386"/>
      <c r="S38" s="386"/>
      <c r="T38" s="386"/>
      <c r="U38" s="386"/>
      <c r="V38" s="386"/>
      <c r="W38" s="386"/>
      <c r="X38" s="386"/>
      <c r="Y38" s="386"/>
      <c r="Z38" s="386"/>
      <c r="AA38" s="386"/>
      <c r="AB38" s="386"/>
      <c r="AC38" s="386"/>
      <c r="AD38" s="386"/>
      <c r="AE38" s="386"/>
      <c r="AF38" s="386"/>
    </row>
    <row r="39" spans="1:32" ht="17.25" customHeight="1" x14ac:dyDescent="0.15">
      <c r="A39" s="1427" t="s">
        <v>67</v>
      </c>
      <c r="B39" s="1428"/>
      <c r="C39" s="1429"/>
      <c r="D39" s="1427" t="s">
        <v>593</v>
      </c>
      <c r="E39" s="1429"/>
      <c r="F39" s="1427" t="s">
        <v>594</v>
      </c>
      <c r="G39" s="1429"/>
      <c r="H39" s="1427" t="s">
        <v>645</v>
      </c>
      <c r="I39" s="1428"/>
      <c r="J39" s="1428"/>
      <c r="K39" s="1428"/>
      <c r="L39" s="1428"/>
      <c r="M39" s="1428"/>
      <c r="N39" s="1428"/>
      <c r="O39" s="1428"/>
      <c r="P39" s="1428"/>
      <c r="Q39" s="1428"/>
      <c r="R39" s="1428"/>
      <c r="S39" s="1428"/>
      <c r="T39" s="1428"/>
      <c r="U39" s="1428"/>
      <c r="V39" s="1428"/>
      <c r="W39" s="1428"/>
      <c r="X39" s="1428"/>
      <c r="Y39" s="1428"/>
      <c r="Z39" s="1428"/>
      <c r="AA39" s="1428"/>
      <c r="AB39" s="1428"/>
      <c r="AC39" s="1428"/>
      <c r="AD39" s="1428"/>
      <c r="AE39" s="1428"/>
      <c r="AF39" s="1429"/>
    </row>
    <row r="40" spans="1:32" ht="18.75" customHeight="1" x14ac:dyDescent="0.15">
      <c r="A40" s="1518" t="s">
        <v>572</v>
      </c>
      <c r="B40" s="1521" t="s">
        <v>646</v>
      </c>
      <c r="C40" s="1515" t="s">
        <v>680</v>
      </c>
      <c r="D40" s="393"/>
      <c r="E40" s="392"/>
      <c r="F40" s="393"/>
      <c r="G40" s="392"/>
      <c r="H40" s="394" t="s">
        <v>598</v>
      </c>
      <c r="I40" s="449" t="s">
        <v>572</v>
      </c>
      <c r="J40" s="396" t="s">
        <v>626</v>
      </c>
      <c r="K40" s="397"/>
      <c r="L40" s="450" t="s">
        <v>572</v>
      </c>
      <c r="M40" s="396" t="s">
        <v>600</v>
      </c>
      <c r="N40" s="397"/>
      <c r="O40" s="410"/>
      <c r="P40" s="410"/>
      <c r="Q40" s="410"/>
      <c r="R40" s="410"/>
      <c r="S40" s="410"/>
      <c r="T40" s="410"/>
      <c r="U40" s="410"/>
      <c r="V40" s="410"/>
      <c r="W40" s="410"/>
      <c r="X40" s="410"/>
      <c r="Y40" s="410"/>
      <c r="Z40" s="410"/>
      <c r="AA40" s="410"/>
      <c r="AB40" s="410"/>
      <c r="AC40" s="410"/>
      <c r="AD40" s="410"/>
      <c r="AE40" s="410"/>
      <c r="AF40" s="411"/>
    </row>
    <row r="41" spans="1:32" ht="18.75" customHeight="1" x14ac:dyDescent="0.15">
      <c r="A41" s="1519"/>
      <c r="B41" s="1522"/>
      <c r="C41" s="1516"/>
      <c r="D41" s="404"/>
      <c r="E41" s="403"/>
      <c r="F41" s="404"/>
      <c r="G41" s="403"/>
      <c r="H41" s="1508" t="s">
        <v>602</v>
      </c>
      <c r="I41" s="1510" t="s">
        <v>572</v>
      </c>
      <c r="J41" s="1512" t="s">
        <v>603</v>
      </c>
      <c r="K41" s="1512"/>
      <c r="L41" s="1512"/>
      <c r="M41" s="1510" t="s">
        <v>572</v>
      </c>
      <c r="N41" s="1512" t="s">
        <v>604</v>
      </c>
      <c r="O41" s="1512"/>
      <c r="P41" s="1512"/>
      <c r="Q41" s="425"/>
      <c r="R41" s="425"/>
      <c r="S41" s="425"/>
      <c r="T41" s="425"/>
      <c r="U41" s="425"/>
      <c r="V41" s="425"/>
      <c r="W41" s="425"/>
      <c r="X41" s="425"/>
      <c r="Y41" s="425"/>
      <c r="Z41" s="425"/>
      <c r="AA41" s="425"/>
      <c r="AB41" s="425"/>
      <c r="AC41" s="425"/>
      <c r="AD41" s="425"/>
      <c r="AE41" s="425"/>
      <c r="AF41" s="426"/>
    </row>
    <row r="42" spans="1:32" ht="18.75" customHeight="1" x14ac:dyDescent="0.15">
      <c r="A42" s="1519"/>
      <c r="B42" s="1522"/>
      <c r="C42" s="1516"/>
      <c r="D42" s="404"/>
      <c r="E42" s="403"/>
      <c r="F42" s="404"/>
      <c r="G42" s="403"/>
      <c r="H42" s="1509"/>
      <c r="I42" s="1511"/>
      <c r="J42" s="1513"/>
      <c r="K42" s="1513"/>
      <c r="L42" s="1513"/>
      <c r="M42" s="1511"/>
      <c r="N42" s="1513"/>
      <c r="O42" s="1513"/>
      <c r="P42" s="1513"/>
      <c r="Q42" s="410"/>
      <c r="R42" s="410"/>
      <c r="S42" s="410"/>
      <c r="T42" s="410"/>
      <c r="U42" s="410"/>
      <c r="V42" s="410"/>
      <c r="W42" s="410"/>
      <c r="X42" s="410"/>
      <c r="Y42" s="410"/>
      <c r="Z42" s="410"/>
      <c r="AA42" s="410"/>
      <c r="AB42" s="410"/>
      <c r="AC42" s="410"/>
      <c r="AD42" s="410"/>
      <c r="AE42" s="410"/>
      <c r="AF42" s="411"/>
    </row>
    <row r="43" spans="1:32" ht="18.75" customHeight="1" x14ac:dyDescent="0.15">
      <c r="A43" s="1519"/>
      <c r="B43" s="1522"/>
      <c r="C43" s="1516"/>
      <c r="D43" s="404"/>
      <c r="E43" s="403"/>
      <c r="F43" s="404"/>
      <c r="G43" s="403"/>
      <c r="H43" s="1508" t="s">
        <v>607</v>
      </c>
      <c r="I43" s="1510" t="s">
        <v>572</v>
      </c>
      <c r="J43" s="1512" t="s">
        <v>603</v>
      </c>
      <c r="K43" s="1512"/>
      <c r="L43" s="1512"/>
      <c r="M43" s="1510" t="s">
        <v>572</v>
      </c>
      <c r="N43" s="1512" t="s">
        <v>604</v>
      </c>
      <c r="O43" s="1512"/>
      <c r="P43" s="1512"/>
      <c r="Q43" s="425"/>
      <c r="R43" s="425"/>
      <c r="S43" s="425"/>
      <c r="T43" s="425"/>
      <c r="U43" s="425"/>
      <c r="V43" s="425"/>
      <c r="W43" s="425"/>
      <c r="X43" s="425"/>
      <c r="Y43" s="425"/>
      <c r="Z43" s="425"/>
      <c r="AA43" s="425"/>
      <c r="AB43" s="425"/>
      <c r="AC43" s="425"/>
      <c r="AD43" s="425"/>
      <c r="AE43" s="425"/>
      <c r="AF43" s="426"/>
    </row>
    <row r="44" spans="1:32" ht="18.75" customHeight="1" x14ac:dyDescent="0.15">
      <c r="A44" s="1520"/>
      <c r="B44" s="1523"/>
      <c r="C44" s="1517"/>
      <c r="D44" s="429"/>
      <c r="E44" s="428"/>
      <c r="F44" s="429"/>
      <c r="G44" s="428"/>
      <c r="H44" s="1514"/>
      <c r="I44" s="1511"/>
      <c r="J44" s="1513"/>
      <c r="K44" s="1513"/>
      <c r="L44" s="1513"/>
      <c r="M44" s="1511"/>
      <c r="N44" s="1513"/>
      <c r="O44" s="1513"/>
      <c r="P44" s="1513"/>
      <c r="Q44" s="410"/>
      <c r="R44" s="410"/>
      <c r="S44" s="410"/>
      <c r="T44" s="410"/>
      <c r="U44" s="410"/>
      <c r="V44" s="410"/>
      <c r="W44" s="410"/>
      <c r="X44" s="410"/>
      <c r="Y44" s="410"/>
      <c r="Z44" s="410"/>
      <c r="AA44" s="410"/>
      <c r="AB44" s="410"/>
      <c r="AC44" s="410"/>
      <c r="AD44" s="410"/>
      <c r="AE44" s="410"/>
      <c r="AF44" s="411"/>
    </row>
    <row r="45" spans="1:32" ht="18.75" customHeight="1" x14ac:dyDescent="0.15">
      <c r="A45" s="1518" t="s">
        <v>572</v>
      </c>
      <c r="B45" s="1521" t="s">
        <v>647</v>
      </c>
      <c r="C45" s="1515" t="s">
        <v>681</v>
      </c>
      <c r="D45" s="391"/>
      <c r="E45" s="392"/>
      <c r="F45" s="393"/>
      <c r="G45" s="401"/>
      <c r="H45" s="433" t="s">
        <v>619</v>
      </c>
      <c r="I45" s="451" t="s">
        <v>572</v>
      </c>
      <c r="J45" s="452" t="s">
        <v>599</v>
      </c>
      <c r="K45" s="452"/>
      <c r="L45" s="453"/>
      <c r="M45" s="454" t="s">
        <v>572</v>
      </c>
      <c r="N45" s="452" t="s">
        <v>621</v>
      </c>
      <c r="O45" s="452"/>
      <c r="P45" s="453"/>
      <c r="Q45" s="454" t="s">
        <v>572</v>
      </c>
      <c r="R45" s="455" t="s">
        <v>622</v>
      </c>
      <c r="S45" s="455"/>
      <c r="T45" s="455"/>
      <c r="U45" s="455"/>
      <c r="V45" s="452"/>
      <c r="W45" s="452"/>
      <c r="X45" s="452"/>
      <c r="Y45" s="452"/>
      <c r="Z45" s="452"/>
      <c r="AA45" s="452"/>
      <c r="AB45" s="452"/>
      <c r="AC45" s="452"/>
      <c r="AD45" s="452"/>
      <c r="AE45" s="452"/>
      <c r="AF45" s="456"/>
    </row>
    <row r="46" spans="1:32" ht="18.75" customHeight="1" x14ac:dyDescent="0.15">
      <c r="A46" s="1519"/>
      <c r="B46" s="1522"/>
      <c r="C46" s="1524"/>
      <c r="D46" s="402"/>
      <c r="E46" s="403"/>
      <c r="F46" s="404"/>
      <c r="G46" s="409"/>
      <c r="H46" s="437" t="s">
        <v>623</v>
      </c>
      <c r="I46" s="416" t="s">
        <v>572</v>
      </c>
      <c r="J46" s="417" t="s">
        <v>620</v>
      </c>
      <c r="K46" s="438"/>
      <c r="L46" s="418" t="s">
        <v>572</v>
      </c>
      <c r="M46" s="417" t="s">
        <v>600</v>
      </c>
      <c r="N46" s="439"/>
      <c r="O46" s="417"/>
      <c r="P46" s="417"/>
      <c r="Q46" s="417"/>
      <c r="R46" s="417"/>
      <c r="S46" s="417"/>
      <c r="T46" s="417"/>
      <c r="U46" s="417"/>
      <c r="V46" s="417"/>
      <c r="W46" s="417"/>
      <c r="X46" s="417"/>
      <c r="Y46" s="417"/>
      <c r="Z46" s="417"/>
      <c r="AA46" s="417"/>
      <c r="AB46" s="417"/>
      <c r="AC46" s="417"/>
      <c r="AD46" s="417"/>
      <c r="AE46" s="417"/>
      <c r="AF46" s="444"/>
    </row>
    <row r="47" spans="1:32" ht="18.75" customHeight="1" x14ac:dyDescent="0.15">
      <c r="A47" s="1519"/>
      <c r="B47" s="1522"/>
      <c r="C47" s="1524"/>
      <c r="D47" s="402"/>
      <c r="E47" s="403"/>
      <c r="F47" s="404"/>
      <c r="G47" s="409"/>
      <c r="H47" s="441" t="s">
        <v>624</v>
      </c>
      <c r="I47" s="416" t="s">
        <v>572</v>
      </c>
      <c r="J47" s="417" t="s">
        <v>620</v>
      </c>
      <c r="K47" s="438"/>
      <c r="L47" s="418" t="s">
        <v>572</v>
      </c>
      <c r="M47" s="417" t="s">
        <v>600</v>
      </c>
      <c r="N47" s="439"/>
      <c r="O47" s="417"/>
      <c r="P47" s="417"/>
      <c r="Q47" s="417"/>
      <c r="R47" s="417"/>
      <c r="S47" s="417"/>
      <c r="T47" s="417"/>
      <c r="U47" s="417"/>
      <c r="V47" s="417"/>
      <c r="W47" s="417"/>
      <c r="X47" s="417"/>
      <c r="Y47" s="417"/>
      <c r="Z47" s="417"/>
      <c r="AA47" s="417"/>
      <c r="AB47" s="417"/>
      <c r="AC47" s="417"/>
      <c r="AD47" s="417"/>
      <c r="AE47" s="417"/>
      <c r="AF47" s="444"/>
    </row>
    <row r="48" spans="1:32" ht="18.75" customHeight="1" x14ac:dyDescent="0.15">
      <c r="A48" s="1519"/>
      <c r="B48" s="1522"/>
      <c r="C48" s="1524"/>
      <c r="D48" s="402"/>
      <c r="E48" s="403"/>
      <c r="F48" s="404"/>
      <c r="G48" s="409"/>
      <c r="H48" s="437" t="s">
        <v>625</v>
      </c>
      <c r="I48" s="416" t="s">
        <v>572</v>
      </c>
      <c r="J48" s="417" t="s">
        <v>620</v>
      </c>
      <c r="K48" s="438"/>
      <c r="L48" s="418" t="s">
        <v>572</v>
      </c>
      <c r="M48" s="417" t="s">
        <v>600</v>
      </c>
      <c r="N48" s="439"/>
      <c r="O48" s="417"/>
      <c r="P48" s="417"/>
      <c r="Q48" s="417"/>
      <c r="R48" s="417"/>
      <c r="S48" s="417"/>
      <c r="T48" s="417"/>
      <c r="U48" s="417"/>
      <c r="V48" s="417"/>
      <c r="W48" s="417"/>
      <c r="X48" s="417"/>
      <c r="Y48" s="417"/>
      <c r="Z48" s="417"/>
      <c r="AA48" s="417"/>
      <c r="AB48" s="417"/>
      <c r="AC48" s="417"/>
      <c r="AD48" s="417"/>
      <c r="AE48" s="417"/>
      <c r="AF48" s="444"/>
    </row>
    <row r="49" spans="1:32" ht="18.75" customHeight="1" x14ac:dyDescent="0.15">
      <c r="A49" s="1519"/>
      <c r="B49" s="1522"/>
      <c r="C49" s="1524"/>
      <c r="D49" s="402"/>
      <c r="E49" s="403"/>
      <c r="F49" s="404"/>
      <c r="G49" s="409"/>
      <c r="H49" s="437" t="s">
        <v>648</v>
      </c>
      <c r="I49" s="416" t="s">
        <v>572</v>
      </c>
      <c r="J49" s="417" t="s">
        <v>620</v>
      </c>
      <c r="K49" s="438"/>
      <c r="L49" s="418" t="s">
        <v>572</v>
      </c>
      <c r="M49" s="417" t="s">
        <v>600</v>
      </c>
      <c r="N49" s="439"/>
      <c r="O49" s="417"/>
      <c r="P49" s="417"/>
      <c r="Q49" s="417"/>
      <c r="R49" s="417"/>
      <c r="S49" s="417"/>
      <c r="T49" s="417"/>
      <c r="U49" s="417"/>
      <c r="V49" s="417"/>
      <c r="W49" s="417"/>
      <c r="X49" s="417"/>
      <c r="Y49" s="417"/>
      <c r="Z49" s="417"/>
      <c r="AA49" s="417"/>
      <c r="AB49" s="417"/>
      <c r="AC49" s="417"/>
      <c r="AD49" s="417"/>
      <c r="AE49" s="417"/>
      <c r="AF49" s="444"/>
    </row>
    <row r="50" spans="1:32" ht="18.75" customHeight="1" x14ac:dyDescent="0.15">
      <c r="A50" s="1519"/>
      <c r="B50" s="1522"/>
      <c r="C50" s="1524"/>
      <c r="D50" s="402"/>
      <c r="E50" s="403"/>
      <c r="F50" s="404"/>
      <c r="G50" s="409"/>
      <c r="H50" s="443" t="s">
        <v>628</v>
      </c>
      <c r="I50" s="416" t="s">
        <v>572</v>
      </c>
      <c r="J50" s="417" t="s">
        <v>599</v>
      </c>
      <c r="K50" s="438"/>
      <c r="L50" s="418" t="s">
        <v>572</v>
      </c>
      <c r="M50" s="417" t="s">
        <v>600</v>
      </c>
      <c r="N50" s="439"/>
      <c r="O50" s="417"/>
      <c r="P50" s="417"/>
      <c r="Q50" s="417"/>
      <c r="R50" s="417"/>
      <c r="S50" s="417"/>
      <c r="T50" s="417"/>
      <c r="U50" s="417"/>
      <c r="V50" s="417"/>
      <c r="W50" s="417"/>
      <c r="X50" s="417"/>
      <c r="Y50" s="417"/>
      <c r="Z50" s="417"/>
      <c r="AA50" s="417"/>
      <c r="AB50" s="417"/>
      <c r="AC50" s="417"/>
      <c r="AD50" s="417"/>
      <c r="AE50" s="417"/>
      <c r="AF50" s="444"/>
    </row>
    <row r="51" spans="1:32" ht="18.75" customHeight="1" x14ac:dyDescent="0.15">
      <c r="A51" s="1519"/>
      <c r="B51" s="1522"/>
      <c r="C51" s="1524"/>
      <c r="D51" s="402"/>
      <c r="E51" s="403"/>
      <c r="F51" s="404"/>
      <c r="G51" s="409"/>
      <c r="H51" s="437" t="s">
        <v>631</v>
      </c>
      <c r="I51" s="416" t="s">
        <v>572</v>
      </c>
      <c r="J51" s="417" t="s">
        <v>599</v>
      </c>
      <c r="K51" s="438"/>
      <c r="L51" s="418" t="s">
        <v>572</v>
      </c>
      <c r="M51" s="417" t="s">
        <v>618</v>
      </c>
      <c r="N51" s="439"/>
      <c r="O51" s="417"/>
      <c r="P51" s="417"/>
      <c r="Q51" s="417"/>
      <c r="R51" s="417"/>
      <c r="S51" s="417"/>
      <c r="T51" s="417"/>
      <c r="U51" s="417"/>
      <c r="V51" s="417"/>
      <c r="W51" s="417"/>
      <c r="X51" s="417"/>
      <c r="Y51" s="417"/>
      <c r="Z51" s="417"/>
      <c r="AA51" s="417"/>
      <c r="AB51" s="417"/>
      <c r="AC51" s="417"/>
      <c r="AD51" s="417"/>
      <c r="AE51" s="417"/>
      <c r="AF51" s="444"/>
    </row>
    <row r="52" spans="1:32" ht="18.75" customHeight="1" x14ac:dyDescent="0.15">
      <c r="A52" s="1519"/>
      <c r="B52" s="1522"/>
      <c r="C52" s="1524"/>
      <c r="D52" s="402"/>
      <c r="E52" s="403"/>
      <c r="F52" s="404"/>
      <c r="G52" s="409"/>
      <c r="H52" s="443" t="s">
        <v>637</v>
      </c>
      <c r="I52" s="416" t="s">
        <v>572</v>
      </c>
      <c r="J52" s="417" t="s">
        <v>620</v>
      </c>
      <c r="K52" s="417"/>
      <c r="L52" s="418" t="s">
        <v>572</v>
      </c>
      <c r="M52" s="417" t="s">
        <v>638</v>
      </c>
      <c r="N52" s="417"/>
      <c r="O52" s="418" t="s">
        <v>572</v>
      </c>
      <c r="P52" s="417" t="s">
        <v>639</v>
      </c>
      <c r="Q52" s="439"/>
      <c r="R52" s="439"/>
      <c r="S52" s="439"/>
      <c r="T52" s="417"/>
      <c r="U52" s="417"/>
      <c r="V52" s="417"/>
      <c r="W52" s="417"/>
      <c r="X52" s="417"/>
      <c r="Y52" s="417"/>
      <c r="Z52" s="417"/>
      <c r="AA52" s="417"/>
      <c r="AB52" s="417"/>
      <c r="AC52" s="417"/>
      <c r="AD52" s="417"/>
      <c r="AE52" s="417"/>
      <c r="AF52" s="444"/>
    </row>
    <row r="53" spans="1:32" ht="18.75" customHeight="1" x14ac:dyDescent="0.15">
      <c r="A53" s="1520"/>
      <c r="B53" s="1523"/>
      <c r="C53" s="1525"/>
      <c r="D53" s="427"/>
      <c r="E53" s="428"/>
      <c r="F53" s="429"/>
      <c r="G53" s="445"/>
      <c r="H53" s="457" t="s">
        <v>640</v>
      </c>
      <c r="I53" s="458" t="s">
        <v>572</v>
      </c>
      <c r="J53" s="459" t="s">
        <v>599</v>
      </c>
      <c r="K53" s="460"/>
      <c r="L53" s="461" t="s">
        <v>572</v>
      </c>
      <c r="M53" s="459" t="s">
        <v>600</v>
      </c>
      <c r="N53" s="462"/>
      <c r="O53" s="459"/>
      <c r="P53" s="459"/>
      <c r="Q53" s="459"/>
      <c r="R53" s="459"/>
      <c r="S53" s="459"/>
      <c r="T53" s="459"/>
      <c r="U53" s="459"/>
      <c r="V53" s="459"/>
      <c r="W53" s="459"/>
      <c r="X53" s="459"/>
      <c r="Y53" s="459"/>
      <c r="Z53" s="459"/>
      <c r="AA53" s="459"/>
      <c r="AB53" s="459"/>
      <c r="AC53" s="459"/>
      <c r="AD53" s="459"/>
      <c r="AE53" s="459"/>
      <c r="AF53" s="463"/>
    </row>
    <row r="54" spans="1:32" ht="8.25" customHeight="1" x14ac:dyDescent="0.15">
      <c r="A54" s="376"/>
      <c r="B54" s="376"/>
      <c r="G54" s="374"/>
      <c r="H54" s="374"/>
      <c r="I54" s="374"/>
      <c r="J54" s="374"/>
      <c r="K54" s="374"/>
      <c r="L54" s="374"/>
      <c r="M54" s="374"/>
      <c r="N54" s="374"/>
      <c r="O54" s="374"/>
      <c r="P54" s="374"/>
      <c r="Q54" s="374"/>
      <c r="R54" s="374"/>
      <c r="S54" s="374"/>
      <c r="T54" s="374"/>
      <c r="U54" s="374"/>
      <c r="V54" s="374"/>
      <c r="W54" s="374"/>
      <c r="X54" s="374"/>
      <c r="Y54" s="374"/>
      <c r="Z54" s="374"/>
      <c r="AA54" s="374"/>
      <c r="AB54" s="374"/>
    </row>
    <row r="55" spans="1:32" ht="20.25" customHeight="1" x14ac:dyDescent="0.15">
      <c r="A55" s="464"/>
      <c r="B55" s="464"/>
      <c r="C55" s="374" t="s">
        <v>649</v>
      </c>
      <c r="D55" s="374"/>
      <c r="E55" s="376"/>
      <c r="F55" s="376"/>
      <c r="G55" s="376"/>
      <c r="H55" s="376"/>
      <c r="I55" s="376"/>
      <c r="J55" s="376"/>
      <c r="K55" s="376"/>
      <c r="L55" s="376"/>
      <c r="M55" s="376"/>
      <c r="N55" s="376"/>
      <c r="O55" s="376"/>
      <c r="P55" s="376"/>
      <c r="Q55" s="376"/>
      <c r="R55" s="376"/>
      <c r="S55" s="376"/>
      <c r="T55" s="376"/>
      <c r="U55" s="376"/>
      <c r="V55" s="376"/>
    </row>
  </sheetData>
  <mergeCells count="46">
    <mergeCell ref="C40:C44"/>
    <mergeCell ref="A40:A44"/>
    <mergeCell ref="B40:B44"/>
    <mergeCell ref="B45:B53"/>
    <mergeCell ref="A45:A53"/>
    <mergeCell ref="C45:C53"/>
    <mergeCell ref="C8:C15"/>
    <mergeCell ref="A8:A15"/>
    <mergeCell ref="B8:B15"/>
    <mergeCell ref="B16:B29"/>
    <mergeCell ref="A16:A29"/>
    <mergeCell ref="C16:C29"/>
    <mergeCell ref="H41:H42"/>
    <mergeCell ref="I41:I42"/>
    <mergeCell ref="J41:L42"/>
    <mergeCell ref="M41:M42"/>
    <mergeCell ref="N41:P42"/>
    <mergeCell ref="H43:H44"/>
    <mergeCell ref="I43:I44"/>
    <mergeCell ref="J43:L44"/>
    <mergeCell ref="M43:M44"/>
    <mergeCell ref="N43:P44"/>
    <mergeCell ref="A35:AF35"/>
    <mergeCell ref="S37:V37"/>
    <mergeCell ref="A39:C39"/>
    <mergeCell ref="D39:E39"/>
    <mergeCell ref="F39:G39"/>
    <mergeCell ref="H39:AF39"/>
    <mergeCell ref="H9:H10"/>
    <mergeCell ref="I9:I10"/>
    <mergeCell ref="J9:L10"/>
    <mergeCell ref="M9:M10"/>
    <mergeCell ref="N9:P10"/>
    <mergeCell ref="H11:H12"/>
    <mergeCell ref="I11:I12"/>
    <mergeCell ref="J11:L12"/>
    <mergeCell ref="M11:M12"/>
    <mergeCell ref="N11:P12"/>
    <mergeCell ref="A3:AF3"/>
    <mergeCell ref="S5:V5"/>
    <mergeCell ref="A7:C7"/>
    <mergeCell ref="D7:E7"/>
    <mergeCell ref="F7:G7"/>
    <mergeCell ref="H7:X7"/>
    <mergeCell ref="Y7:AB7"/>
    <mergeCell ref="AC7:AF7"/>
  </mergeCells>
  <phoneticPr fontId="9"/>
  <dataValidations count="1">
    <dataValidation type="list" allowBlank="1" showInputMessage="1" showErrorMessage="1" sqref="L8 M9:M12 L13:L15 A45 R13:R14 M16 Q16 L17:L33 I8:I33 O13:O14 R27:R28 O24:O25 R24 Y8:Y9 Y16:Y17 AC8:AC9 AC16:AC17 A8 A16 L40 M41:M45 Q45 L46:L53 I40:I53 O52 A40 O27:O28 O33">
      <formula1>"□,■"</formula1>
    </dataValidation>
  </dataValidations>
  <printOptions horizontalCentered="1"/>
  <pageMargins left="0.23622047244094491" right="0.23622047244094491" top="0.74803149606299213" bottom="0.74803149606299213" header="0.31496062992125984" footer="0.31496062992125984"/>
  <pageSetup paperSize="9" scale="52" firstPageNumber="57" fitToHeight="0" orientation="landscape" cellComments="asDisplayed" r:id="rId1"/>
  <headerFooter alignWithMargins="0"/>
  <rowBreaks count="1" manualBreakCount="1">
    <brk id="33"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42"/>
  <sheetViews>
    <sheetView view="pageBreakPreview" zoomScaleNormal="100" zoomScaleSheetLayoutView="100" workbookViewId="0">
      <selection sqref="A1:C1"/>
    </sheetView>
  </sheetViews>
  <sheetFormatPr defaultColWidth="4" defaultRowHeight="17.25" x14ac:dyDescent="0.15"/>
  <cols>
    <col min="1" max="12" width="3.25" style="1588" customWidth="1"/>
    <col min="13" max="13" width="13" style="1588" customWidth="1"/>
    <col min="14" max="14" width="4.125" style="1588" bestFit="1" customWidth="1"/>
    <col min="15" max="36" width="3.25" style="1588" customWidth="1"/>
    <col min="37" max="16384" width="4" style="1588"/>
  </cols>
  <sheetData>
    <row r="2" spans="1:32" x14ac:dyDescent="0.15">
      <c r="B2" s="1589" t="s">
        <v>796</v>
      </c>
    </row>
    <row r="4" spans="1:32" x14ac:dyDescent="0.15">
      <c r="W4" s="1590" t="s">
        <v>106</v>
      </c>
      <c r="X4" s="1591"/>
      <c r="Y4" s="1591"/>
      <c r="Z4" s="1592" t="s">
        <v>7</v>
      </c>
      <c r="AA4" s="1591"/>
      <c r="AB4" s="1591"/>
      <c r="AC4" s="1592" t="s">
        <v>535</v>
      </c>
      <c r="AD4" s="1591"/>
      <c r="AE4" s="1591"/>
      <c r="AF4" s="1588" t="s">
        <v>661</v>
      </c>
    </row>
    <row r="5" spans="1:32" x14ac:dyDescent="0.15">
      <c r="B5" s="1593" t="s">
        <v>797</v>
      </c>
      <c r="C5" s="1593"/>
      <c r="D5" s="1593"/>
      <c r="E5" s="1593"/>
      <c r="F5" s="1593"/>
      <c r="G5" s="1593"/>
      <c r="H5" s="1593"/>
      <c r="I5" s="1593"/>
      <c r="J5" s="1593"/>
      <c r="K5" s="1588" t="s">
        <v>536</v>
      </c>
    </row>
    <row r="7" spans="1:32" x14ac:dyDescent="0.15">
      <c r="U7" s="1590" t="s">
        <v>798</v>
      </c>
      <c r="V7" s="1594"/>
      <c r="W7" s="1594"/>
      <c r="X7" s="1594"/>
      <c r="Y7" s="1594"/>
      <c r="Z7" s="1594"/>
      <c r="AA7" s="1594"/>
      <c r="AB7" s="1594"/>
      <c r="AC7" s="1594"/>
      <c r="AD7" s="1594"/>
      <c r="AE7" s="1594"/>
      <c r="AF7" s="1594"/>
    </row>
    <row r="8" spans="1:32" x14ac:dyDescent="0.15">
      <c r="V8" s="1594"/>
      <c r="W8" s="1594"/>
      <c r="X8" s="1594"/>
      <c r="Y8" s="1594"/>
      <c r="Z8" s="1594"/>
      <c r="AA8" s="1594"/>
      <c r="AB8" s="1594"/>
      <c r="AC8" s="1594"/>
      <c r="AD8" s="1594"/>
      <c r="AE8" s="1594"/>
      <c r="AF8" s="1594"/>
    </row>
    <row r="9" spans="1:32" ht="20.25" customHeight="1" x14ac:dyDescent="0.15">
      <c r="B9" s="1595" t="s">
        <v>799</v>
      </c>
      <c r="C9" s="1595"/>
      <c r="D9" s="1595"/>
      <c r="E9" s="1595"/>
      <c r="F9" s="1595"/>
      <c r="G9" s="1595"/>
      <c r="H9" s="1595"/>
      <c r="I9" s="1595"/>
      <c r="J9" s="1595"/>
      <c r="K9" s="1595"/>
      <c r="L9" s="1595"/>
      <c r="M9" s="1595"/>
      <c r="N9" s="1595"/>
      <c r="O9" s="1595"/>
      <c r="P9" s="1595"/>
      <c r="Q9" s="1595"/>
      <c r="R9" s="1595"/>
      <c r="S9" s="1595"/>
      <c r="T9" s="1595"/>
      <c r="U9" s="1595"/>
      <c r="V9" s="1595"/>
      <c r="W9" s="1595"/>
      <c r="X9" s="1595"/>
      <c r="Y9" s="1595"/>
      <c r="Z9" s="1595"/>
      <c r="AA9" s="1595"/>
      <c r="AB9" s="1595"/>
      <c r="AC9" s="1595"/>
      <c r="AD9" s="1595"/>
      <c r="AE9" s="1595"/>
      <c r="AF9" s="1595"/>
    </row>
    <row r="10" spans="1:32" ht="20.25" customHeight="1" x14ac:dyDescent="0.15">
      <c r="B10" s="1595"/>
      <c r="C10" s="1595"/>
      <c r="D10" s="1595"/>
      <c r="E10" s="1595"/>
      <c r="F10" s="1595"/>
      <c r="G10" s="1595"/>
      <c r="H10" s="1595"/>
      <c r="I10" s="1595"/>
      <c r="J10" s="1595"/>
      <c r="K10" s="1595"/>
      <c r="L10" s="1595"/>
      <c r="M10" s="1595"/>
      <c r="N10" s="1595"/>
      <c r="O10" s="1595"/>
      <c r="P10" s="1595"/>
      <c r="Q10" s="1595"/>
      <c r="R10" s="1595"/>
      <c r="S10" s="1595"/>
      <c r="T10" s="1595"/>
      <c r="U10" s="1595"/>
      <c r="V10" s="1595"/>
      <c r="W10" s="1595"/>
      <c r="X10" s="1595"/>
      <c r="Y10" s="1595"/>
      <c r="Z10" s="1595"/>
      <c r="AA10" s="1595"/>
      <c r="AB10" s="1595"/>
      <c r="AC10" s="1595"/>
      <c r="AD10" s="1595"/>
      <c r="AE10" s="1595"/>
      <c r="AF10" s="1595"/>
    </row>
    <row r="11" spans="1:32" x14ac:dyDescent="0.15">
      <c r="B11" s="1596"/>
      <c r="C11" s="1596"/>
      <c r="D11" s="1596"/>
      <c r="E11" s="1596"/>
      <c r="F11" s="1596"/>
      <c r="G11" s="1596"/>
      <c r="H11" s="1596"/>
      <c r="I11" s="1596"/>
      <c r="J11" s="1596"/>
      <c r="K11" s="1596"/>
      <c r="L11" s="1596"/>
      <c r="M11" s="1596"/>
      <c r="N11" s="1596"/>
      <c r="O11" s="1596"/>
      <c r="P11" s="1596"/>
      <c r="Q11" s="1596"/>
      <c r="R11" s="1596"/>
      <c r="S11" s="1596"/>
      <c r="T11" s="1596"/>
      <c r="U11" s="1596"/>
      <c r="V11" s="1596"/>
      <c r="W11" s="1596"/>
      <c r="X11" s="1596"/>
      <c r="Y11" s="1596"/>
      <c r="Z11" s="1596"/>
      <c r="AA11" s="1596"/>
    </row>
    <row r="12" spans="1:32" x14ac:dyDescent="0.15">
      <c r="A12" s="1588" t="s">
        <v>800</v>
      </c>
    </row>
    <row r="14" spans="1:32" ht="36" customHeight="1" x14ac:dyDescent="0.15">
      <c r="R14" s="1597" t="s">
        <v>801</v>
      </c>
      <c r="S14" s="1598"/>
      <c r="T14" s="1598"/>
      <c r="U14" s="1598"/>
      <c r="V14" s="1599"/>
      <c r="W14" s="1600"/>
      <c r="X14" s="1601"/>
      <c r="Y14" s="1601"/>
      <c r="Z14" s="1601"/>
      <c r="AA14" s="1601"/>
      <c r="AB14" s="1601"/>
      <c r="AC14" s="1601"/>
      <c r="AD14" s="1601"/>
      <c r="AE14" s="1601"/>
      <c r="AF14" s="1602"/>
    </row>
    <row r="15" spans="1:32" ht="13.5" customHeight="1" x14ac:dyDescent="0.15"/>
    <row r="16" spans="1:32" s="1589" customFormat="1" ht="34.5" customHeight="1" x14ac:dyDescent="0.15">
      <c r="B16" s="1597" t="s">
        <v>802</v>
      </c>
      <c r="C16" s="1598"/>
      <c r="D16" s="1598"/>
      <c r="E16" s="1598"/>
      <c r="F16" s="1598"/>
      <c r="G16" s="1598"/>
      <c r="H16" s="1598"/>
      <c r="I16" s="1598"/>
      <c r="J16" s="1598"/>
      <c r="K16" s="1598"/>
      <c r="L16" s="1599"/>
      <c r="M16" s="1598" t="s">
        <v>803</v>
      </c>
      <c r="N16" s="1599"/>
      <c r="O16" s="1597" t="s">
        <v>804</v>
      </c>
      <c r="P16" s="1598"/>
      <c r="Q16" s="1598"/>
      <c r="R16" s="1598"/>
      <c r="S16" s="1598"/>
      <c r="T16" s="1598"/>
      <c r="U16" s="1598"/>
      <c r="V16" s="1598"/>
      <c r="W16" s="1598"/>
      <c r="X16" s="1598"/>
      <c r="Y16" s="1598"/>
      <c r="Z16" s="1598"/>
      <c r="AA16" s="1598"/>
      <c r="AB16" s="1598"/>
      <c r="AC16" s="1598"/>
      <c r="AD16" s="1598"/>
      <c r="AE16" s="1598"/>
      <c r="AF16" s="1599"/>
    </row>
    <row r="17" spans="2:32" s="1589" customFormat="1" ht="19.5" customHeight="1" x14ac:dyDescent="0.15">
      <c r="B17" s="1603" t="s">
        <v>813</v>
      </c>
      <c r="C17" s="1604"/>
      <c r="D17" s="1604"/>
      <c r="E17" s="1604"/>
      <c r="F17" s="1604"/>
      <c r="G17" s="1604"/>
      <c r="H17" s="1604"/>
      <c r="I17" s="1604"/>
      <c r="J17" s="1604"/>
      <c r="K17" s="1604"/>
      <c r="L17" s="1605"/>
      <c r="M17" s="1606"/>
      <c r="N17" s="1607" t="s">
        <v>805</v>
      </c>
      <c r="O17" s="1608"/>
      <c r="P17" s="1609"/>
      <c r="Q17" s="1609"/>
      <c r="R17" s="1609"/>
      <c r="S17" s="1609"/>
      <c r="T17" s="1609"/>
      <c r="U17" s="1609"/>
      <c r="V17" s="1609"/>
      <c r="W17" s="1609"/>
      <c r="X17" s="1609"/>
      <c r="Y17" s="1609"/>
      <c r="Z17" s="1609"/>
      <c r="AA17" s="1609"/>
      <c r="AB17" s="1609"/>
      <c r="AC17" s="1609"/>
      <c r="AD17" s="1609"/>
      <c r="AE17" s="1609"/>
      <c r="AF17" s="1610"/>
    </row>
    <row r="18" spans="2:32" s="1589" customFormat="1" ht="19.5" customHeight="1" x14ac:dyDescent="0.15">
      <c r="B18" s="1611"/>
      <c r="C18" s="1612"/>
      <c r="D18" s="1612"/>
      <c r="E18" s="1612"/>
      <c r="F18" s="1612"/>
      <c r="G18" s="1612"/>
      <c r="H18" s="1612"/>
      <c r="I18" s="1612"/>
      <c r="J18" s="1612"/>
      <c r="K18" s="1612"/>
      <c r="L18" s="1613"/>
      <c r="M18" s="1606"/>
      <c r="N18" s="1607" t="s">
        <v>805</v>
      </c>
      <c r="O18" s="1608"/>
      <c r="P18" s="1609"/>
      <c r="Q18" s="1609"/>
      <c r="R18" s="1609"/>
      <c r="S18" s="1609"/>
      <c r="T18" s="1609"/>
      <c r="U18" s="1609"/>
      <c r="V18" s="1609"/>
      <c r="W18" s="1609"/>
      <c r="X18" s="1609"/>
      <c r="Y18" s="1609"/>
      <c r="Z18" s="1609"/>
      <c r="AA18" s="1609"/>
      <c r="AB18" s="1609"/>
      <c r="AC18" s="1609"/>
      <c r="AD18" s="1609"/>
      <c r="AE18" s="1609"/>
      <c r="AF18" s="1610"/>
    </row>
    <row r="19" spans="2:32" s="1589" customFormat="1" ht="19.5" customHeight="1" x14ac:dyDescent="0.15">
      <c r="B19" s="1614"/>
      <c r="C19" s="1615"/>
      <c r="D19" s="1615"/>
      <c r="E19" s="1615"/>
      <c r="F19" s="1615"/>
      <c r="G19" s="1615"/>
      <c r="H19" s="1615"/>
      <c r="I19" s="1615"/>
      <c r="J19" s="1615"/>
      <c r="K19" s="1615"/>
      <c r="L19" s="1616"/>
      <c r="M19" s="1617"/>
      <c r="N19" s="1618" t="s">
        <v>805</v>
      </c>
      <c r="O19" s="1608"/>
      <c r="P19" s="1609"/>
      <c r="Q19" s="1609"/>
      <c r="R19" s="1609"/>
      <c r="S19" s="1609"/>
      <c r="T19" s="1609"/>
      <c r="U19" s="1609"/>
      <c r="V19" s="1609"/>
      <c r="W19" s="1609"/>
      <c r="X19" s="1609"/>
      <c r="Y19" s="1609"/>
      <c r="Z19" s="1609"/>
      <c r="AA19" s="1609"/>
      <c r="AB19" s="1609"/>
      <c r="AC19" s="1609"/>
      <c r="AD19" s="1609"/>
      <c r="AE19" s="1609"/>
      <c r="AF19" s="1610"/>
    </row>
    <row r="20" spans="2:32" s="1589" customFormat="1" ht="19.5" customHeight="1" x14ac:dyDescent="0.15">
      <c r="B20" s="1603" t="s">
        <v>814</v>
      </c>
      <c r="C20" s="1604"/>
      <c r="D20" s="1604"/>
      <c r="E20" s="1604"/>
      <c r="F20" s="1604"/>
      <c r="G20" s="1604"/>
      <c r="H20" s="1604"/>
      <c r="I20" s="1604"/>
      <c r="J20" s="1604"/>
      <c r="K20" s="1604"/>
      <c r="L20" s="1605"/>
      <c r="M20" s="1606"/>
      <c r="N20" s="1619" t="s">
        <v>805</v>
      </c>
      <c r="O20" s="1608"/>
      <c r="P20" s="1609"/>
      <c r="Q20" s="1609"/>
      <c r="R20" s="1609"/>
      <c r="S20" s="1609"/>
      <c r="T20" s="1609"/>
      <c r="U20" s="1609"/>
      <c r="V20" s="1609"/>
      <c r="W20" s="1609"/>
      <c r="X20" s="1609"/>
      <c r="Y20" s="1609"/>
      <c r="Z20" s="1609"/>
      <c r="AA20" s="1609"/>
      <c r="AB20" s="1609"/>
      <c r="AC20" s="1609"/>
      <c r="AD20" s="1609"/>
      <c r="AE20" s="1609"/>
      <c r="AF20" s="1610"/>
    </row>
    <row r="21" spans="2:32" s="1589" customFormat="1" ht="19.5" customHeight="1" x14ac:dyDescent="0.15">
      <c r="B21" s="1620"/>
      <c r="C21" s="1621"/>
      <c r="D21" s="1621"/>
      <c r="E21" s="1621"/>
      <c r="F21" s="1621"/>
      <c r="G21" s="1621"/>
      <c r="H21" s="1621"/>
      <c r="I21" s="1621"/>
      <c r="J21" s="1621"/>
      <c r="K21" s="1621"/>
      <c r="L21" s="1622"/>
      <c r="M21" s="1606"/>
      <c r="N21" s="1619" t="s">
        <v>805</v>
      </c>
      <c r="O21" s="1608"/>
      <c r="P21" s="1609"/>
      <c r="Q21" s="1609"/>
      <c r="R21" s="1609"/>
      <c r="S21" s="1609"/>
      <c r="T21" s="1609"/>
      <c r="U21" s="1609"/>
      <c r="V21" s="1609"/>
      <c r="W21" s="1609"/>
      <c r="X21" s="1609"/>
      <c r="Y21" s="1609"/>
      <c r="Z21" s="1609"/>
      <c r="AA21" s="1609"/>
      <c r="AB21" s="1609"/>
      <c r="AC21" s="1609"/>
      <c r="AD21" s="1609"/>
      <c r="AE21" s="1609"/>
      <c r="AF21" s="1610"/>
    </row>
    <row r="22" spans="2:32" s="1589" customFormat="1" ht="19.5" customHeight="1" x14ac:dyDescent="0.15">
      <c r="B22" s="1623"/>
      <c r="C22" s="1624"/>
      <c r="D22" s="1624"/>
      <c r="E22" s="1624"/>
      <c r="F22" s="1624"/>
      <c r="G22" s="1624"/>
      <c r="H22" s="1624"/>
      <c r="I22" s="1624"/>
      <c r="J22" s="1624"/>
      <c r="K22" s="1624"/>
      <c r="L22" s="1625"/>
      <c r="M22" s="1606"/>
      <c r="N22" s="1619" t="s">
        <v>805</v>
      </c>
      <c r="O22" s="1608"/>
      <c r="P22" s="1609"/>
      <c r="Q22" s="1609"/>
      <c r="R22" s="1609"/>
      <c r="S22" s="1609"/>
      <c r="T22" s="1609"/>
      <c r="U22" s="1609"/>
      <c r="V22" s="1609"/>
      <c r="W22" s="1609"/>
      <c r="X22" s="1609"/>
      <c r="Y22" s="1609"/>
      <c r="Z22" s="1609"/>
      <c r="AA22" s="1609"/>
      <c r="AB22" s="1609"/>
      <c r="AC22" s="1609"/>
      <c r="AD22" s="1609"/>
      <c r="AE22" s="1609"/>
      <c r="AF22" s="1610"/>
    </row>
    <row r="23" spans="2:32" s="1589" customFormat="1" ht="19.5" customHeight="1" x14ac:dyDescent="0.15">
      <c r="B23" s="1603" t="s">
        <v>142</v>
      </c>
      <c r="C23" s="1604"/>
      <c r="D23" s="1604"/>
      <c r="E23" s="1604"/>
      <c r="F23" s="1604"/>
      <c r="G23" s="1604"/>
      <c r="H23" s="1604"/>
      <c r="I23" s="1604"/>
      <c r="J23" s="1604"/>
      <c r="K23" s="1604"/>
      <c r="L23" s="1605"/>
      <c r="M23" s="1626"/>
      <c r="N23" s="1607" t="s">
        <v>805</v>
      </c>
      <c r="O23" s="1608"/>
      <c r="P23" s="1609"/>
      <c r="Q23" s="1609"/>
      <c r="R23" s="1609"/>
      <c r="S23" s="1609"/>
      <c r="T23" s="1609"/>
      <c r="U23" s="1609"/>
      <c r="V23" s="1609"/>
      <c r="W23" s="1609"/>
      <c r="X23" s="1609"/>
      <c r="Y23" s="1609"/>
      <c r="Z23" s="1609"/>
      <c r="AA23" s="1609"/>
      <c r="AB23" s="1609"/>
      <c r="AC23" s="1609"/>
      <c r="AD23" s="1609"/>
      <c r="AE23" s="1609"/>
      <c r="AF23" s="1610"/>
    </row>
    <row r="24" spans="2:32" s="1589" customFormat="1" ht="19.5" customHeight="1" x14ac:dyDescent="0.15">
      <c r="B24" s="1620"/>
      <c r="C24" s="1621"/>
      <c r="D24" s="1621"/>
      <c r="E24" s="1621"/>
      <c r="F24" s="1621"/>
      <c r="G24" s="1621"/>
      <c r="H24" s="1621"/>
      <c r="I24" s="1621"/>
      <c r="J24" s="1621"/>
      <c r="K24" s="1621"/>
      <c r="L24" s="1622"/>
      <c r="M24" s="1626"/>
      <c r="N24" s="1607" t="s">
        <v>805</v>
      </c>
      <c r="O24" s="1608"/>
      <c r="P24" s="1609"/>
      <c r="Q24" s="1609"/>
      <c r="R24" s="1609"/>
      <c r="S24" s="1609"/>
      <c r="T24" s="1609"/>
      <c r="U24" s="1609"/>
      <c r="V24" s="1609"/>
      <c r="W24" s="1609"/>
      <c r="X24" s="1609"/>
      <c r="Y24" s="1609"/>
      <c r="Z24" s="1609"/>
      <c r="AA24" s="1609"/>
      <c r="AB24" s="1609"/>
      <c r="AC24" s="1609"/>
      <c r="AD24" s="1609"/>
      <c r="AE24" s="1609"/>
      <c r="AF24" s="1610"/>
    </row>
    <row r="25" spans="2:32" s="1589" customFormat="1" ht="19.5" customHeight="1" x14ac:dyDescent="0.15">
      <c r="B25" s="1623"/>
      <c r="C25" s="1624"/>
      <c r="D25" s="1624"/>
      <c r="E25" s="1624"/>
      <c r="F25" s="1624"/>
      <c r="G25" s="1624"/>
      <c r="H25" s="1624"/>
      <c r="I25" s="1624"/>
      <c r="J25" s="1624"/>
      <c r="K25" s="1624"/>
      <c r="L25" s="1625"/>
      <c r="M25" s="1606"/>
      <c r="N25" s="1618" t="s">
        <v>805</v>
      </c>
      <c r="O25" s="1608"/>
      <c r="P25" s="1609"/>
      <c r="Q25" s="1609"/>
      <c r="R25" s="1609"/>
      <c r="S25" s="1609"/>
      <c r="T25" s="1609"/>
      <c r="U25" s="1609"/>
      <c r="V25" s="1609"/>
      <c r="W25" s="1609"/>
      <c r="X25" s="1609"/>
      <c r="Y25" s="1609"/>
      <c r="Z25" s="1609"/>
      <c r="AA25" s="1609"/>
      <c r="AB25" s="1609"/>
      <c r="AC25" s="1609"/>
      <c r="AD25" s="1609"/>
      <c r="AE25" s="1609"/>
      <c r="AF25" s="1610"/>
    </row>
    <row r="26" spans="2:32" s="1589" customFormat="1" ht="19.5" customHeight="1" x14ac:dyDescent="0.15">
      <c r="B26" s="1603" t="s">
        <v>143</v>
      </c>
      <c r="C26" s="1604"/>
      <c r="D26" s="1604"/>
      <c r="E26" s="1604"/>
      <c r="F26" s="1604"/>
      <c r="G26" s="1604"/>
      <c r="H26" s="1604"/>
      <c r="I26" s="1604"/>
      <c r="J26" s="1604"/>
      <c r="K26" s="1604"/>
      <c r="L26" s="1605"/>
      <c r="M26" s="1626"/>
      <c r="N26" s="1607" t="s">
        <v>805</v>
      </c>
      <c r="O26" s="1608"/>
      <c r="P26" s="1609"/>
      <c r="Q26" s="1609"/>
      <c r="R26" s="1609"/>
      <c r="S26" s="1609"/>
      <c r="T26" s="1609"/>
      <c r="U26" s="1609"/>
      <c r="V26" s="1609"/>
      <c r="W26" s="1609"/>
      <c r="X26" s="1609"/>
      <c r="Y26" s="1609"/>
      <c r="Z26" s="1609"/>
      <c r="AA26" s="1609"/>
      <c r="AB26" s="1609"/>
      <c r="AC26" s="1609"/>
      <c r="AD26" s="1609"/>
      <c r="AE26" s="1609"/>
      <c r="AF26" s="1610"/>
    </row>
    <row r="27" spans="2:32" s="1589" customFormat="1" ht="19.5" customHeight="1" x14ac:dyDescent="0.15">
      <c r="B27" s="1620"/>
      <c r="C27" s="1621"/>
      <c r="D27" s="1621"/>
      <c r="E27" s="1621"/>
      <c r="F27" s="1621"/>
      <c r="G27" s="1621"/>
      <c r="H27" s="1621"/>
      <c r="I27" s="1621"/>
      <c r="J27" s="1621"/>
      <c r="K27" s="1621"/>
      <c r="L27" s="1622"/>
      <c r="M27" s="1626"/>
      <c r="N27" s="1607" t="s">
        <v>805</v>
      </c>
      <c r="O27" s="1608"/>
      <c r="P27" s="1609"/>
      <c r="Q27" s="1609"/>
      <c r="R27" s="1609"/>
      <c r="S27" s="1609"/>
      <c r="T27" s="1609"/>
      <c r="U27" s="1609"/>
      <c r="V27" s="1609"/>
      <c r="W27" s="1609"/>
      <c r="X27" s="1609"/>
      <c r="Y27" s="1609"/>
      <c r="Z27" s="1609"/>
      <c r="AA27" s="1609"/>
      <c r="AB27" s="1609"/>
      <c r="AC27" s="1609"/>
      <c r="AD27" s="1609"/>
      <c r="AE27" s="1609"/>
      <c r="AF27" s="1610"/>
    </row>
    <row r="28" spans="2:32" s="1589" customFormat="1" ht="19.5" customHeight="1" x14ac:dyDescent="0.15">
      <c r="B28" s="1623"/>
      <c r="C28" s="1624"/>
      <c r="D28" s="1624"/>
      <c r="E28" s="1624"/>
      <c r="F28" s="1624"/>
      <c r="G28" s="1624"/>
      <c r="H28" s="1624"/>
      <c r="I28" s="1624"/>
      <c r="J28" s="1624"/>
      <c r="K28" s="1624"/>
      <c r="L28" s="1625"/>
      <c r="M28" s="1606"/>
      <c r="N28" s="1618" t="s">
        <v>805</v>
      </c>
      <c r="O28" s="1608"/>
      <c r="P28" s="1609"/>
      <c r="Q28" s="1609"/>
      <c r="R28" s="1609"/>
      <c r="S28" s="1609"/>
      <c r="T28" s="1609"/>
      <c r="U28" s="1609"/>
      <c r="V28" s="1609"/>
      <c r="W28" s="1609"/>
      <c r="X28" s="1609"/>
      <c r="Y28" s="1609"/>
      <c r="Z28" s="1609"/>
      <c r="AA28" s="1609"/>
      <c r="AB28" s="1609"/>
      <c r="AC28" s="1609"/>
      <c r="AD28" s="1609"/>
      <c r="AE28" s="1609"/>
      <c r="AF28" s="1610"/>
    </row>
    <row r="29" spans="2:32" s="1589" customFormat="1" ht="19.5" customHeight="1" x14ac:dyDescent="0.15">
      <c r="B29" s="1603" t="s">
        <v>806</v>
      </c>
      <c r="C29" s="1604"/>
      <c r="D29" s="1604"/>
      <c r="E29" s="1604"/>
      <c r="F29" s="1604"/>
      <c r="G29" s="1604"/>
      <c r="H29" s="1604"/>
      <c r="I29" s="1604"/>
      <c r="J29" s="1604"/>
      <c r="K29" s="1604"/>
      <c r="L29" s="1605"/>
      <c r="M29" s="1626"/>
      <c r="N29" s="1607" t="s">
        <v>805</v>
      </c>
      <c r="O29" s="1608"/>
      <c r="P29" s="1609"/>
      <c r="Q29" s="1609"/>
      <c r="R29" s="1609"/>
      <c r="S29" s="1609"/>
      <c r="T29" s="1609"/>
      <c r="U29" s="1609"/>
      <c r="V29" s="1609"/>
      <c r="W29" s="1609"/>
      <c r="X29" s="1609"/>
      <c r="Y29" s="1609"/>
      <c r="Z29" s="1609"/>
      <c r="AA29" s="1609"/>
      <c r="AB29" s="1609"/>
      <c r="AC29" s="1609"/>
      <c r="AD29" s="1609"/>
      <c r="AE29" s="1609"/>
      <c r="AF29" s="1610"/>
    </row>
    <row r="30" spans="2:32" s="1589" customFormat="1" ht="19.5" customHeight="1" x14ac:dyDescent="0.15">
      <c r="B30" s="1620"/>
      <c r="C30" s="1621"/>
      <c r="D30" s="1621"/>
      <c r="E30" s="1621"/>
      <c r="F30" s="1621"/>
      <c r="G30" s="1621"/>
      <c r="H30" s="1621"/>
      <c r="I30" s="1621"/>
      <c r="J30" s="1621"/>
      <c r="K30" s="1621"/>
      <c r="L30" s="1622"/>
      <c r="M30" s="1626"/>
      <c r="N30" s="1607" t="s">
        <v>805</v>
      </c>
      <c r="O30" s="1608"/>
      <c r="P30" s="1609"/>
      <c r="Q30" s="1609"/>
      <c r="R30" s="1609"/>
      <c r="S30" s="1609"/>
      <c r="T30" s="1609"/>
      <c r="U30" s="1609"/>
      <c r="V30" s="1609"/>
      <c r="W30" s="1609"/>
      <c r="X30" s="1609"/>
      <c r="Y30" s="1609"/>
      <c r="Z30" s="1609"/>
      <c r="AA30" s="1609"/>
      <c r="AB30" s="1609"/>
      <c r="AC30" s="1609"/>
      <c r="AD30" s="1609"/>
      <c r="AE30" s="1609"/>
      <c r="AF30" s="1610"/>
    </row>
    <row r="31" spans="2:32" s="1589" customFormat="1" ht="19.5" customHeight="1" x14ac:dyDescent="0.15">
      <c r="B31" s="1623"/>
      <c r="C31" s="1624"/>
      <c r="D31" s="1624"/>
      <c r="E31" s="1624"/>
      <c r="F31" s="1624"/>
      <c r="G31" s="1624"/>
      <c r="H31" s="1624"/>
      <c r="I31" s="1624"/>
      <c r="J31" s="1624"/>
      <c r="K31" s="1624"/>
      <c r="L31" s="1625"/>
      <c r="M31" s="1606"/>
      <c r="N31" s="1618" t="s">
        <v>805</v>
      </c>
      <c r="O31" s="1608"/>
      <c r="P31" s="1609"/>
      <c r="Q31" s="1609"/>
      <c r="R31" s="1609"/>
      <c r="S31" s="1609"/>
      <c r="T31" s="1609"/>
      <c r="U31" s="1609"/>
      <c r="V31" s="1609"/>
      <c r="W31" s="1609"/>
      <c r="X31" s="1609"/>
      <c r="Y31" s="1609"/>
      <c r="Z31" s="1609"/>
      <c r="AA31" s="1609"/>
      <c r="AB31" s="1609"/>
      <c r="AC31" s="1609"/>
      <c r="AD31" s="1609"/>
      <c r="AE31" s="1609"/>
      <c r="AF31" s="1610"/>
    </row>
    <row r="32" spans="2:32" s="1589" customFormat="1" ht="19.5" customHeight="1" x14ac:dyDescent="0.15">
      <c r="B32" s="1603" t="s">
        <v>807</v>
      </c>
      <c r="C32" s="1604"/>
      <c r="D32" s="1604"/>
      <c r="E32" s="1604"/>
      <c r="F32" s="1604"/>
      <c r="G32" s="1604"/>
      <c r="H32" s="1604"/>
      <c r="I32" s="1604"/>
      <c r="J32" s="1604"/>
      <c r="K32" s="1604"/>
      <c r="L32" s="1605"/>
      <c r="M32" s="1626"/>
      <c r="N32" s="1607" t="s">
        <v>805</v>
      </c>
      <c r="O32" s="1608"/>
      <c r="P32" s="1609"/>
      <c r="Q32" s="1609"/>
      <c r="R32" s="1609"/>
      <c r="S32" s="1609"/>
      <c r="T32" s="1609"/>
      <c r="U32" s="1609"/>
      <c r="V32" s="1609"/>
      <c r="W32" s="1609"/>
      <c r="X32" s="1609"/>
      <c r="Y32" s="1609"/>
      <c r="Z32" s="1609"/>
      <c r="AA32" s="1609"/>
      <c r="AB32" s="1609"/>
      <c r="AC32" s="1609"/>
      <c r="AD32" s="1609"/>
      <c r="AE32" s="1609"/>
      <c r="AF32" s="1610"/>
    </row>
    <row r="33" spans="1:32" s="1589" customFormat="1" ht="19.5" customHeight="1" x14ac:dyDescent="0.15">
      <c r="B33" s="1620"/>
      <c r="C33" s="1621"/>
      <c r="D33" s="1621"/>
      <c r="E33" s="1621"/>
      <c r="F33" s="1621"/>
      <c r="G33" s="1621"/>
      <c r="H33" s="1621"/>
      <c r="I33" s="1621"/>
      <c r="J33" s="1621"/>
      <c r="K33" s="1621"/>
      <c r="L33" s="1622"/>
      <c r="M33" s="1626"/>
      <c r="N33" s="1607" t="s">
        <v>805</v>
      </c>
      <c r="O33" s="1608"/>
      <c r="P33" s="1609"/>
      <c r="Q33" s="1609"/>
      <c r="R33" s="1609"/>
      <c r="S33" s="1609"/>
      <c r="T33" s="1609"/>
      <c r="U33" s="1609"/>
      <c r="V33" s="1609"/>
      <c r="W33" s="1609"/>
      <c r="X33" s="1609"/>
      <c r="Y33" s="1609"/>
      <c r="Z33" s="1609"/>
      <c r="AA33" s="1609"/>
      <c r="AB33" s="1609"/>
      <c r="AC33" s="1609"/>
      <c r="AD33" s="1609"/>
      <c r="AE33" s="1609"/>
      <c r="AF33" s="1610"/>
    </row>
    <row r="34" spans="1:32" s="1589" customFormat="1" ht="19.5" customHeight="1" x14ac:dyDescent="0.15">
      <c r="B34" s="1623"/>
      <c r="C34" s="1624"/>
      <c r="D34" s="1624"/>
      <c r="E34" s="1624"/>
      <c r="F34" s="1624"/>
      <c r="G34" s="1624"/>
      <c r="H34" s="1624"/>
      <c r="I34" s="1624"/>
      <c r="J34" s="1624"/>
      <c r="K34" s="1624"/>
      <c r="L34" s="1625"/>
      <c r="M34" s="1606"/>
      <c r="N34" s="1618" t="s">
        <v>805</v>
      </c>
      <c r="O34" s="1608"/>
      <c r="P34" s="1609"/>
      <c r="Q34" s="1609"/>
      <c r="R34" s="1609"/>
      <c r="S34" s="1609"/>
      <c r="T34" s="1609"/>
      <c r="U34" s="1609"/>
      <c r="V34" s="1609"/>
      <c r="W34" s="1609"/>
      <c r="X34" s="1609"/>
      <c r="Y34" s="1609"/>
      <c r="Z34" s="1609"/>
      <c r="AA34" s="1609"/>
      <c r="AB34" s="1609"/>
      <c r="AC34" s="1609"/>
      <c r="AD34" s="1609"/>
      <c r="AE34" s="1609"/>
      <c r="AF34" s="1610"/>
    </row>
    <row r="35" spans="1:32" s="1589" customFormat="1" ht="19.5" customHeight="1" x14ac:dyDescent="0.15">
      <c r="B35" s="1603" t="s">
        <v>808</v>
      </c>
      <c r="C35" s="1604"/>
      <c r="D35" s="1604"/>
      <c r="E35" s="1604"/>
      <c r="F35" s="1604"/>
      <c r="G35" s="1604"/>
      <c r="H35" s="1604"/>
      <c r="I35" s="1604"/>
      <c r="J35" s="1604"/>
      <c r="K35" s="1604"/>
      <c r="L35" s="1605"/>
      <c r="M35" s="1606"/>
      <c r="N35" s="1619" t="s">
        <v>805</v>
      </c>
      <c r="O35" s="1608"/>
      <c r="P35" s="1609"/>
      <c r="Q35" s="1609"/>
      <c r="R35" s="1609"/>
      <c r="S35" s="1609"/>
      <c r="T35" s="1609"/>
      <c r="U35" s="1609"/>
      <c r="V35" s="1609"/>
      <c r="W35" s="1609"/>
      <c r="X35" s="1609"/>
      <c r="Y35" s="1609"/>
      <c r="Z35" s="1609"/>
      <c r="AA35" s="1609"/>
      <c r="AB35" s="1609"/>
      <c r="AC35" s="1609"/>
      <c r="AD35" s="1609"/>
      <c r="AE35" s="1609"/>
      <c r="AF35" s="1610"/>
    </row>
    <row r="36" spans="1:32" s="1589" customFormat="1" ht="19.5" customHeight="1" x14ac:dyDescent="0.15">
      <c r="B36" s="1620"/>
      <c r="C36" s="1621"/>
      <c r="D36" s="1621"/>
      <c r="E36" s="1621"/>
      <c r="F36" s="1621"/>
      <c r="G36" s="1621"/>
      <c r="H36" s="1621"/>
      <c r="I36" s="1621"/>
      <c r="J36" s="1621"/>
      <c r="K36" s="1621"/>
      <c r="L36" s="1622"/>
      <c r="M36" s="1606"/>
      <c r="N36" s="1619" t="s">
        <v>805</v>
      </c>
      <c r="O36" s="1608"/>
      <c r="P36" s="1609"/>
      <c r="Q36" s="1609"/>
      <c r="R36" s="1609"/>
      <c r="S36" s="1609"/>
      <c r="T36" s="1609"/>
      <c r="U36" s="1609"/>
      <c r="V36" s="1609"/>
      <c r="W36" s="1609"/>
      <c r="X36" s="1609"/>
      <c r="Y36" s="1609"/>
      <c r="Z36" s="1609"/>
      <c r="AA36" s="1609"/>
      <c r="AB36" s="1609"/>
      <c r="AC36" s="1609"/>
      <c r="AD36" s="1609"/>
      <c r="AE36" s="1609"/>
      <c r="AF36" s="1610"/>
    </row>
    <row r="37" spans="1:32" s="1589" customFormat="1" ht="19.5" customHeight="1" x14ac:dyDescent="0.15">
      <c r="B37" s="1623"/>
      <c r="C37" s="1624"/>
      <c r="D37" s="1624"/>
      <c r="E37" s="1624"/>
      <c r="F37" s="1624"/>
      <c r="G37" s="1624"/>
      <c r="H37" s="1624"/>
      <c r="I37" s="1624"/>
      <c r="J37" s="1624"/>
      <c r="K37" s="1624"/>
      <c r="L37" s="1625"/>
      <c r="M37" s="1606"/>
      <c r="N37" s="1619" t="s">
        <v>805</v>
      </c>
      <c r="O37" s="1608"/>
      <c r="P37" s="1609"/>
      <c r="Q37" s="1609"/>
      <c r="R37" s="1609"/>
      <c r="S37" s="1609"/>
      <c r="T37" s="1609"/>
      <c r="U37" s="1609"/>
      <c r="V37" s="1609"/>
      <c r="W37" s="1609"/>
      <c r="X37" s="1609"/>
      <c r="Y37" s="1609"/>
      <c r="Z37" s="1609"/>
      <c r="AA37" s="1609"/>
      <c r="AB37" s="1609"/>
      <c r="AC37" s="1609"/>
      <c r="AD37" s="1609"/>
      <c r="AE37" s="1609"/>
      <c r="AF37" s="1610"/>
    </row>
    <row r="39" spans="1:32" x14ac:dyDescent="0.15">
      <c r="B39" s="1588" t="s">
        <v>809</v>
      </c>
    </row>
    <row r="40" spans="1:32" x14ac:dyDescent="0.15">
      <c r="B40" s="1588" t="s">
        <v>810</v>
      </c>
    </row>
    <row r="42" spans="1:32" x14ac:dyDescent="0.15">
      <c r="A42" s="1588" t="s">
        <v>811</v>
      </c>
      <c r="J42" s="1591"/>
      <c r="K42" s="1591"/>
      <c r="L42" s="1591"/>
      <c r="M42" s="1627"/>
      <c r="N42" s="1588" t="s">
        <v>7</v>
      </c>
      <c r="O42" s="1628"/>
      <c r="P42" s="1628"/>
      <c r="Q42" s="1588" t="s">
        <v>812</v>
      </c>
      <c r="R42" s="1628"/>
      <c r="S42" s="1628"/>
      <c r="T42" s="1588" t="s">
        <v>661</v>
      </c>
    </row>
  </sheetData>
  <mergeCells count="42">
    <mergeCell ref="J42:L42"/>
    <mergeCell ref="O42:P42"/>
    <mergeCell ref="R42:S42"/>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9:AF10"/>
    <mergeCell ref="R14:V14"/>
    <mergeCell ref="B16:L16"/>
    <mergeCell ref="M16:N16"/>
    <mergeCell ref="O16:AF16"/>
    <mergeCell ref="B17:L19"/>
    <mergeCell ref="O17:AF17"/>
    <mergeCell ref="O18:AF18"/>
    <mergeCell ref="O19:AF19"/>
    <mergeCell ref="X4:Y4"/>
    <mergeCell ref="AA4:AB4"/>
    <mergeCell ref="AD4:AE4"/>
    <mergeCell ref="B5:J5"/>
    <mergeCell ref="V7:AF7"/>
    <mergeCell ref="V8:AF8"/>
  </mergeCells>
  <phoneticPr fontId="9"/>
  <printOptions horizontalCentered="1"/>
  <pageMargins left="0.70866141732283472" right="0.39370078740157483" top="0.51181102362204722" bottom="0.35433070866141736" header="0.31496062992125984" footer="0.31496062992125984"/>
  <pageSetup paperSize="9" scale="72"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59"/>
  <sheetViews>
    <sheetView view="pageBreakPreview" zoomScaleNormal="100" zoomScaleSheetLayoutView="100" workbookViewId="0">
      <selection sqref="A1:C1"/>
    </sheetView>
  </sheetViews>
  <sheetFormatPr defaultColWidth="3.5" defaultRowHeight="13.5" x14ac:dyDescent="0.15"/>
  <cols>
    <col min="1" max="1" width="1.25" style="376" customWidth="1"/>
    <col min="2" max="2" width="3.125" style="464" customWidth="1"/>
    <col min="3" max="30" width="3.125" style="376" customWidth="1"/>
    <col min="31" max="31" width="1.25" style="376" customWidth="1"/>
    <col min="32" max="16384" width="3.5" style="376"/>
  </cols>
  <sheetData>
    <row r="1" spans="2:30" s="369" customFormat="1" x14ac:dyDescent="0.15"/>
    <row r="2" spans="2:30" s="369" customFormat="1" x14ac:dyDescent="0.15">
      <c r="B2" s="369" t="s">
        <v>760</v>
      </c>
    </row>
    <row r="3" spans="2:30" s="369" customFormat="1" x14ac:dyDescent="0.15">
      <c r="U3" s="544" t="s">
        <v>106</v>
      </c>
      <c r="V3" s="1423"/>
      <c r="W3" s="1423"/>
      <c r="X3" s="543" t="s">
        <v>7</v>
      </c>
      <c r="Y3" s="1423"/>
      <c r="Z3" s="1423"/>
      <c r="AA3" s="543" t="s">
        <v>535</v>
      </c>
      <c r="AB3" s="1423"/>
      <c r="AC3" s="1423"/>
      <c r="AD3" s="543" t="s">
        <v>661</v>
      </c>
    </row>
    <row r="4" spans="2:30" s="369" customFormat="1" x14ac:dyDescent="0.15">
      <c r="AD4" s="544"/>
    </row>
    <row r="5" spans="2:30" s="369" customFormat="1" ht="27.75" customHeight="1" x14ac:dyDescent="0.15">
      <c r="B5" s="1527" t="s">
        <v>761</v>
      </c>
      <c r="C5" s="1527"/>
      <c r="D5" s="1527"/>
      <c r="E5" s="1527"/>
      <c r="F5" s="1527"/>
      <c r="G5" s="1527"/>
      <c r="H5" s="1527"/>
      <c r="I5" s="1527"/>
      <c r="J5" s="1527"/>
      <c r="K5" s="1527"/>
      <c r="L5" s="1527"/>
      <c r="M5" s="1527"/>
      <c r="N5" s="1527"/>
      <c r="O5" s="1527"/>
      <c r="P5" s="1527"/>
      <c r="Q5" s="1527"/>
      <c r="R5" s="1527"/>
      <c r="S5" s="1527"/>
      <c r="T5" s="1527"/>
      <c r="U5" s="1527"/>
      <c r="V5" s="1527"/>
      <c r="W5" s="1527"/>
      <c r="X5" s="1527"/>
      <c r="Y5" s="1527"/>
      <c r="Z5" s="1527"/>
      <c r="AA5" s="1527"/>
      <c r="AB5" s="1527"/>
      <c r="AC5" s="1527"/>
      <c r="AD5" s="1527"/>
    </row>
    <row r="6" spans="2:30" s="369" customFormat="1" x14ac:dyDescent="0.15"/>
    <row r="7" spans="2:30" s="369" customFormat="1" ht="23.25" customHeight="1" x14ac:dyDescent="0.15">
      <c r="B7" s="1528" t="s">
        <v>762</v>
      </c>
      <c r="C7" s="1528"/>
      <c r="D7" s="1528"/>
      <c r="E7" s="1528"/>
      <c r="F7" s="1529"/>
      <c r="G7" s="1529"/>
      <c r="H7" s="1530"/>
      <c r="I7" s="1530"/>
      <c r="J7" s="1530"/>
      <c r="K7" s="1530"/>
      <c r="L7" s="1530"/>
      <c r="M7" s="1530"/>
      <c r="N7" s="1530"/>
      <c r="O7" s="1530"/>
      <c r="P7" s="1530"/>
      <c r="Q7" s="1530"/>
      <c r="R7" s="1530"/>
      <c r="S7" s="1530"/>
      <c r="T7" s="1530"/>
      <c r="U7" s="1530"/>
      <c r="V7" s="1530"/>
      <c r="W7" s="1530"/>
      <c r="X7" s="1530"/>
      <c r="Y7" s="1530"/>
      <c r="Z7" s="1530"/>
      <c r="AA7" s="1530"/>
      <c r="AB7" s="1530"/>
      <c r="AC7" s="1530"/>
      <c r="AD7" s="1531"/>
    </row>
    <row r="8" spans="2:30" ht="23.25" customHeight="1" x14ac:dyDescent="0.15">
      <c r="B8" s="1529" t="s">
        <v>763</v>
      </c>
      <c r="C8" s="1530"/>
      <c r="D8" s="1530"/>
      <c r="E8" s="1530"/>
      <c r="F8" s="1531"/>
      <c r="G8" s="542" t="s">
        <v>572</v>
      </c>
      <c r="H8" s="1532" t="s">
        <v>764</v>
      </c>
      <c r="I8" s="1532"/>
      <c r="J8" s="1532"/>
      <c r="K8" s="1532"/>
      <c r="L8" s="387" t="s">
        <v>572</v>
      </c>
      <c r="M8" s="1532" t="s">
        <v>765</v>
      </c>
      <c r="N8" s="1532"/>
      <c r="O8" s="1532"/>
      <c r="P8" s="1532"/>
      <c r="Q8" s="387" t="s">
        <v>572</v>
      </c>
      <c r="R8" s="1532" t="s">
        <v>766</v>
      </c>
      <c r="S8" s="1533"/>
      <c r="T8" s="1533"/>
      <c r="U8" s="1533"/>
      <c r="V8" s="1533"/>
      <c r="W8" s="1533"/>
      <c r="X8" s="1533"/>
      <c r="Y8" s="1533"/>
      <c r="Z8" s="1533"/>
      <c r="AA8" s="1533"/>
      <c r="AB8" s="1533"/>
      <c r="AC8" s="1533"/>
      <c r="AD8" s="1534"/>
    </row>
    <row r="9" spans="2:30" ht="23.25" customHeight="1" x14ac:dyDescent="0.15">
      <c r="B9" s="1535" t="s">
        <v>767</v>
      </c>
      <c r="C9" s="1536"/>
      <c r="D9" s="1536"/>
      <c r="E9" s="1536"/>
      <c r="F9" s="1537"/>
      <c r="G9" s="387" t="s">
        <v>572</v>
      </c>
      <c r="H9" s="400" t="s">
        <v>768</v>
      </c>
      <c r="I9" s="400"/>
      <c r="J9" s="400"/>
      <c r="K9" s="400"/>
      <c r="L9" s="400"/>
      <c r="M9" s="400"/>
      <c r="N9" s="400"/>
      <c r="O9" s="400"/>
      <c r="P9" s="400"/>
      <c r="Q9" s="400"/>
      <c r="R9" s="400"/>
      <c r="S9" s="1538"/>
      <c r="T9" s="1538"/>
      <c r="U9" s="1538"/>
      <c r="V9" s="1538"/>
      <c r="W9" s="1538"/>
      <c r="X9" s="1538"/>
      <c r="Y9" s="1538"/>
      <c r="Z9" s="1538"/>
      <c r="AA9" s="1538"/>
      <c r="AB9" s="1538"/>
      <c r="AC9" s="1538"/>
      <c r="AD9" s="1539"/>
    </row>
    <row r="10" spans="2:30" ht="23.25" customHeight="1" x14ac:dyDescent="0.15">
      <c r="B10" s="1540"/>
      <c r="C10" s="1541"/>
      <c r="D10" s="1541"/>
      <c r="E10" s="1541"/>
      <c r="F10" s="1542"/>
      <c r="G10" s="387" t="s">
        <v>572</v>
      </c>
      <c r="H10" s="374" t="s">
        <v>769</v>
      </c>
      <c r="I10" s="374"/>
      <c r="J10" s="374"/>
      <c r="K10" s="374"/>
      <c r="L10" s="374"/>
      <c r="M10" s="374"/>
      <c r="N10" s="374"/>
      <c r="O10" s="374"/>
      <c r="P10" s="374"/>
      <c r="Q10" s="374"/>
      <c r="R10" s="374"/>
      <c r="S10" s="1543"/>
      <c r="T10" s="1543"/>
      <c r="U10" s="1543"/>
      <c r="V10" s="1543"/>
      <c r="W10" s="1543"/>
      <c r="X10" s="1543"/>
      <c r="Y10" s="1543"/>
      <c r="Z10" s="1543"/>
      <c r="AA10" s="1543"/>
      <c r="AB10" s="1543"/>
      <c r="AC10" s="1543"/>
      <c r="AD10" s="1544"/>
    </row>
    <row r="11" spans="2:30" ht="23.25" customHeight="1" x14ac:dyDescent="0.15">
      <c r="B11" s="1545"/>
      <c r="C11" s="1546"/>
      <c r="D11" s="1546"/>
      <c r="E11" s="1546"/>
      <c r="F11" s="1547"/>
      <c r="G11" s="429" t="s">
        <v>572</v>
      </c>
      <c r="H11" s="1548" t="s">
        <v>770</v>
      </c>
      <c r="I11" s="1549"/>
      <c r="J11" s="1549"/>
      <c r="K11" s="1549"/>
      <c r="L11" s="1549"/>
      <c r="M11" s="1549"/>
      <c r="N11" s="1549"/>
      <c r="O11" s="1549"/>
      <c r="P11" s="1549"/>
      <c r="Q11" s="1549"/>
      <c r="R11" s="1549"/>
      <c r="S11" s="1549"/>
      <c r="T11" s="1549"/>
      <c r="U11" s="1549"/>
      <c r="V11" s="1549"/>
      <c r="W11" s="1549"/>
      <c r="X11" s="1549"/>
      <c r="Y11" s="1549"/>
      <c r="Z11" s="1549"/>
      <c r="AA11" s="1549"/>
      <c r="AB11" s="1549"/>
      <c r="AC11" s="1549"/>
      <c r="AD11" s="1550"/>
    </row>
    <row r="12" spans="2:30" s="386" customFormat="1" x14ac:dyDescent="0.15"/>
    <row r="13" spans="2:30" s="386" customFormat="1" x14ac:dyDescent="0.15">
      <c r="B13" s="386" t="s">
        <v>771</v>
      </c>
    </row>
    <row r="14" spans="2:30" s="386" customFormat="1" x14ac:dyDescent="0.15">
      <c r="B14" s="386" t="s">
        <v>772</v>
      </c>
      <c r="AC14" s="374"/>
      <c r="AD14" s="374"/>
    </row>
    <row r="15" spans="2:30" s="386" customFormat="1" ht="6" customHeight="1" x14ac:dyDescent="0.15"/>
    <row r="16" spans="2:30" s="386" customFormat="1" ht="4.5" customHeight="1" x14ac:dyDescent="0.15">
      <c r="B16" s="1431" t="s">
        <v>773</v>
      </c>
      <c r="C16" s="1432"/>
      <c r="D16" s="1432"/>
      <c r="E16" s="1432"/>
      <c r="F16" s="1433"/>
      <c r="G16" s="391"/>
      <c r="H16" s="1551"/>
      <c r="I16" s="1551"/>
      <c r="J16" s="1551"/>
      <c r="K16" s="1551"/>
      <c r="L16" s="1551"/>
      <c r="M16" s="1551"/>
      <c r="N16" s="1551"/>
      <c r="O16" s="1551"/>
      <c r="P16" s="1551"/>
      <c r="Q16" s="1551"/>
      <c r="R16" s="1551"/>
      <c r="S16" s="1551"/>
      <c r="T16" s="1551"/>
      <c r="U16" s="1551"/>
      <c r="V16" s="1551"/>
      <c r="W16" s="1551"/>
      <c r="X16" s="1551"/>
      <c r="Y16" s="1551"/>
      <c r="Z16" s="391"/>
      <c r="AA16" s="1551"/>
      <c r="AB16" s="1551"/>
      <c r="AC16" s="1552"/>
      <c r="AD16" s="1553"/>
    </row>
    <row r="17" spans="2:30" s="386" customFormat="1" ht="15.75" customHeight="1" x14ac:dyDescent="0.15">
      <c r="B17" s="1554"/>
      <c r="C17" s="1555"/>
      <c r="D17" s="1555"/>
      <c r="E17" s="1555"/>
      <c r="F17" s="1556"/>
      <c r="G17" s="402"/>
      <c r="H17" s="386" t="s">
        <v>774</v>
      </c>
      <c r="Z17" s="1557"/>
      <c r="AA17" s="1558" t="s">
        <v>775</v>
      </c>
      <c r="AB17" s="1558" t="s">
        <v>776</v>
      </c>
      <c r="AC17" s="1558" t="s">
        <v>777</v>
      </c>
      <c r="AD17" s="403"/>
    </row>
    <row r="18" spans="2:30" s="386" customFormat="1" ht="18.75" customHeight="1" x14ac:dyDescent="0.15">
      <c r="B18" s="1554"/>
      <c r="C18" s="1555"/>
      <c r="D18" s="1555"/>
      <c r="E18" s="1555"/>
      <c r="F18" s="1556"/>
      <c r="G18" s="402"/>
      <c r="I18" s="1559" t="s">
        <v>778</v>
      </c>
      <c r="J18" s="1560" t="s">
        <v>779</v>
      </c>
      <c r="K18" s="1561"/>
      <c r="L18" s="1561"/>
      <c r="M18" s="1561"/>
      <c r="N18" s="1561"/>
      <c r="O18" s="1561"/>
      <c r="P18" s="1561"/>
      <c r="Q18" s="1561"/>
      <c r="R18" s="1561"/>
      <c r="S18" s="1561"/>
      <c r="T18" s="1561"/>
      <c r="U18" s="1562"/>
      <c r="V18" s="1427"/>
      <c r="W18" s="1428"/>
      <c r="X18" s="1563" t="s">
        <v>780</v>
      </c>
      <c r="Z18" s="1564"/>
      <c r="AA18" s="1558"/>
      <c r="AB18" s="1558"/>
      <c r="AC18" s="1558"/>
      <c r="AD18" s="403"/>
    </row>
    <row r="19" spans="2:30" s="369" customFormat="1" ht="18.75" customHeight="1" x14ac:dyDescent="0.15">
      <c r="B19" s="1554"/>
      <c r="C19" s="1555"/>
      <c r="D19" s="1555"/>
      <c r="E19" s="1555"/>
      <c r="F19" s="1556"/>
      <c r="G19" s="402"/>
      <c r="H19" s="386"/>
      <c r="I19" s="1559" t="s">
        <v>781</v>
      </c>
      <c r="J19" s="1565" t="s">
        <v>782</v>
      </c>
      <c r="K19" s="1562"/>
      <c r="L19" s="1562"/>
      <c r="M19" s="1562"/>
      <c r="N19" s="1562"/>
      <c r="O19" s="1562"/>
      <c r="P19" s="1562"/>
      <c r="Q19" s="1562"/>
      <c r="R19" s="1562"/>
      <c r="S19" s="1562"/>
      <c r="T19" s="1562"/>
      <c r="U19" s="1563"/>
      <c r="V19" s="1566"/>
      <c r="W19" s="1567"/>
      <c r="X19" s="1568" t="s">
        <v>780</v>
      </c>
      <c r="Y19" s="1569"/>
      <c r="Z19" s="1564"/>
      <c r="AA19" s="387" t="s">
        <v>572</v>
      </c>
      <c r="AB19" s="387" t="s">
        <v>776</v>
      </c>
      <c r="AC19" s="387" t="s">
        <v>572</v>
      </c>
      <c r="AD19" s="403"/>
    </row>
    <row r="20" spans="2:30" s="369" customFormat="1" x14ac:dyDescent="0.15">
      <c r="B20" s="1554"/>
      <c r="C20" s="1555"/>
      <c r="D20" s="1555"/>
      <c r="E20" s="1555"/>
      <c r="F20" s="1556"/>
      <c r="G20" s="402"/>
      <c r="H20" s="386" t="s">
        <v>783</v>
      </c>
      <c r="I20" s="386"/>
      <c r="J20" s="386"/>
      <c r="K20" s="386"/>
      <c r="L20" s="386"/>
      <c r="M20" s="386"/>
      <c r="N20" s="386"/>
      <c r="O20" s="386"/>
      <c r="P20" s="386"/>
      <c r="Q20" s="386"/>
      <c r="R20" s="386"/>
      <c r="S20" s="386"/>
      <c r="T20" s="386"/>
      <c r="U20" s="386"/>
      <c r="V20" s="386"/>
      <c r="W20" s="386"/>
      <c r="X20" s="386"/>
      <c r="Y20" s="386"/>
      <c r="Z20" s="402"/>
      <c r="AA20" s="374"/>
      <c r="AB20" s="387"/>
      <c r="AC20" s="374"/>
      <c r="AD20" s="403"/>
    </row>
    <row r="21" spans="2:30" s="369" customFormat="1" ht="15.75" customHeight="1" x14ac:dyDescent="0.15">
      <c r="B21" s="1554"/>
      <c r="C21" s="1555"/>
      <c r="D21" s="1555"/>
      <c r="E21" s="1555"/>
      <c r="F21" s="1556"/>
      <c r="G21" s="402"/>
      <c r="H21" s="386" t="s">
        <v>784</v>
      </c>
      <c r="I21" s="386"/>
      <c r="J21" s="386"/>
      <c r="K21" s="386"/>
      <c r="L21" s="386"/>
      <c r="M21" s="386"/>
      <c r="N21" s="386"/>
      <c r="O21" s="386"/>
      <c r="P21" s="386"/>
      <c r="Q21" s="386"/>
      <c r="R21" s="386"/>
      <c r="S21" s="386"/>
      <c r="T21" s="1569"/>
      <c r="U21" s="386"/>
      <c r="V21" s="1569"/>
      <c r="W21" s="386"/>
      <c r="X21" s="386"/>
      <c r="Y21" s="386"/>
      <c r="Z21" s="1564"/>
      <c r="AA21" s="374"/>
      <c r="AB21" s="374"/>
      <c r="AC21" s="374"/>
      <c r="AD21" s="403"/>
    </row>
    <row r="22" spans="2:30" s="369" customFormat="1" ht="30" customHeight="1" x14ac:dyDescent="0.15">
      <c r="B22" s="1554"/>
      <c r="C22" s="1555"/>
      <c r="D22" s="1555"/>
      <c r="E22" s="1555"/>
      <c r="F22" s="1556"/>
      <c r="G22" s="402"/>
      <c r="H22" s="386"/>
      <c r="I22" s="1559" t="s">
        <v>785</v>
      </c>
      <c r="J22" s="1560" t="s">
        <v>786</v>
      </c>
      <c r="K22" s="1561"/>
      <c r="L22" s="1561"/>
      <c r="M22" s="1561"/>
      <c r="N22" s="1561"/>
      <c r="O22" s="1561"/>
      <c r="P22" s="1561"/>
      <c r="Q22" s="1561"/>
      <c r="R22" s="1561"/>
      <c r="S22" s="1561"/>
      <c r="T22" s="1561"/>
      <c r="U22" s="1570"/>
      <c r="V22" s="1427"/>
      <c r="W22" s="1428"/>
      <c r="X22" s="1563" t="s">
        <v>780</v>
      </c>
      <c r="Y22" s="1569"/>
      <c r="Z22" s="1564"/>
      <c r="AA22" s="387" t="s">
        <v>572</v>
      </c>
      <c r="AB22" s="387" t="s">
        <v>776</v>
      </c>
      <c r="AC22" s="387" t="s">
        <v>572</v>
      </c>
      <c r="AD22" s="403"/>
    </row>
    <row r="23" spans="2:30" s="369" customFormat="1" ht="6" customHeight="1" x14ac:dyDescent="0.15">
      <c r="B23" s="1571"/>
      <c r="C23" s="1572"/>
      <c r="D23" s="1572"/>
      <c r="E23" s="1572"/>
      <c r="F23" s="1573"/>
      <c r="G23" s="427"/>
      <c r="H23" s="1574"/>
      <c r="I23" s="1574"/>
      <c r="J23" s="1574"/>
      <c r="K23" s="1574"/>
      <c r="L23" s="1574"/>
      <c r="M23" s="1574"/>
      <c r="N23" s="1574"/>
      <c r="O23" s="1574"/>
      <c r="P23" s="1574"/>
      <c r="Q23" s="1574"/>
      <c r="R23" s="1574"/>
      <c r="S23" s="1574"/>
      <c r="T23" s="1575"/>
      <c r="U23" s="1575"/>
      <c r="V23" s="1574"/>
      <c r="W23" s="1574"/>
      <c r="X23" s="1574"/>
      <c r="Y23" s="1574"/>
      <c r="Z23" s="427"/>
      <c r="AA23" s="1574"/>
      <c r="AB23" s="1574"/>
      <c r="AC23" s="1548"/>
      <c r="AD23" s="428"/>
    </row>
    <row r="24" spans="2:30" s="369" customFormat="1" ht="9.75" customHeight="1" x14ac:dyDescent="0.15">
      <c r="B24" s="1576"/>
      <c r="C24" s="1576"/>
      <c r="D24" s="1576"/>
      <c r="E24" s="1576"/>
      <c r="F24" s="1576"/>
      <c r="G24" s="386"/>
      <c r="H24" s="386"/>
      <c r="I24" s="386"/>
      <c r="J24" s="386"/>
      <c r="K24" s="386"/>
      <c r="L24" s="386"/>
      <c r="M24" s="386"/>
      <c r="N24" s="386"/>
      <c r="O24" s="386"/>
      <c r="P24" s="386"/>
      <c r="Q24" s="386"/>
      <c r="R24" s="386"/>
      <c r="S24" s="386"/>
      <c r="T24" s="1569"/>
      <c r="U24" s="1569"/>
      <c r="V24" s="386"/>
      <c r="W24" s="386"/>
      <c r="X24" s="386"/>
      <c r="Y24" s="386"/>
      <c r="Z24" s="386"/>
      <c r="AA24" s="386"/>
      <c r="AB24" s="386"/>
      <c r="AC24" s="386"/>
      <c r="AD24" s="386"/>
    </row>
    <row r="25" spans="2:30" s="369" customFormat="1" x14ac:dyDescent="0.15">
      <c r="B25" s="386" t="s">
        <v>787</v>
      </c>
      <c r="C25" s="1576"/>
      <c r="D25" s="1576"/>
      <c r="E25" s="1576"/>
      <c r="F25" s="1576"/>
      <c r="G25" s="386"/>
      <c r="H25" s="386"/>
      <c r="I25" s="386"/>
      <c r="J25" s="386"/>
      <c r="K25" s="386"/>
      <c r="L25" s="386"/>
      <c r="M25" s="386"/>
      <c r="N25" s="386"/>
      <c r="O25" s="386"/>
      <c r="P25" s="386"/>
      <c r="Q25" s="386"/>
      <c r="R25" s="386"/>
      <c r="S25" s="386"/>
      <c r="T25" s="1569"/>
      <c r="U25" s="1569"/>
      <c r="V25" s="386"/>
      <c r="W25" s="386"/>
      <c r="X25" s="386"/>
      <c r="Y25" s="386"/>
      <c r="Z25" s="386"/>
      <c r="AA25" s="386"/>
      <c r="AB25" s="386"/>
      <c r="AC25" s="386"/>
      <c r="AD25" s="386"/>
    </row>
    <row r="26" spans="2:30" s="369" customFormat="1" ht="6.75" customHeight="1" x14ac:dyDescent="0.15">
      <c r="B26" s="1576"/>
      <c r="C26" s="1576"/>
      <c r="D26" s="1576"/>
      <c r="E26" s="1576"/>
      <c r="F26" s="1576"/>
      <c r="G26" s="386"/>
      <c r="H26" s="386"/>
      <c r="I26" s="386"/>
      <c r="J26" s="386"/>
      <c r="K26" s="386"/>
      <c r="L26" s="386"/>
      <c r="M26" s="386"/>
      <c r="N26" s="386"/>
      <c r="O26" s="386"/>
      <c r="P26" s="386"/>
      <c r="Q26" s="386"/>
      <c r="R26" s="386"/>
      <c r="S26" s="386"/>
      <c r="T26" s="1569"/>
      <c r="U26" s="1569"/>
      <c r="V26" s="386"/>
      <c r="W26" s="386"/>
      <c r="X26" s="386"/>
      <c r="Y26" s="386"/>
      <c r="Z26" s="386"/>
      <c r="AA26" s="386"/>
      <c r="AB26" s="386"/>
      <c r="AC26" s="386"/>
      <c r="AD26" s="386"/>
    </row>
    <row r="27" spans="2:30" s="369" customFormat="1" ht="4.5" customHeight="1" x14ac:dyDescent="0.15">
      <c r="B27" s="1431" t="s">
        <v>773</v>
      </c>
      <c r="C27" s="1432"/>
      <c r="D27" s="1432"/>
      <c r="E27" s="1432"/>
      <c r="F27" s="1433"/>
      <c r="G27" s="391"/>
      <c r="H27" s="1551"/>
      <c r="I27" s="1551"/>
      <c r="J27" s="1551"/>
      <c r="K27" s="1551"/>
      <c r="L27" s="1551"/>
      <c r="M27" s="1551"/>
      <c r="N27" s="1551"/>
      <c r="O27" s="1551"/>
      <c r="P27" s="1551"/>
      <c r="Q27" s="1551"/>
      <c r="R27" s="1551"/>
      <c r="S27" s="1551"/>
      <c r="T27" s="1551"/>
      <c r="U27" s="1551"/>
      <c r="V27" s="1551"/>
      <c r="W27" s="1551"/>
      <c r="X27" s="1551"/>
      <c r="Y27" s="1551"/>
      <c r="Z27" s="391"/>
      <c r="AA27" s="1551"/>
      <c r="AB27" s="1551"/>
      <c r="AC27" s="400"/>
      <c r="AD27" s="392"/>
    </row>
    <row r="28" spans="2:30" s="369" customFormat="1" ht="15.75" customHeight="1" x14ac:dyDescent="0.15">
      <c r="B28" s="1554"/>
      <c r="C28" s="1555"/>
      <c r="D28" s="1555"/>
      <c r="E28" s="1555"/>
      <c r="F28" s="1556"/>
      <c r="G28" s="402"/>
      <c r="H28" s="386" t="s">
        <v>788</v>
      </c>
      <c r="I28" s="386"/>
      <c r="J28" s="386"/>
      <c r="K28" s="386"/>
      <c r="L28" s="386"/>
      <c r="M28" s="386"/>
      <c r="N28" s="386"/>
      <c r="O28" s="386"/>
      <c r="P28" s="386"/>
      <c r="Q28" s="386"/>
      <c r="R28" s="386"/>
      <c r="S28" s="386"/>
      <c r="T28" s="386"/>
      <c r="U28" s="386"/>
      <c r="V28" s="386"/>
      <c r="W28" s="386"/>
      <c r="X28" s="386"/>
      <c r="Y28" s="386"/>
      <c r="Z28" s="402"/>
      <c r="AA28" s="1558" t="s">
        <v>775</v>
      </c>
      <c r="AB28" s="1558" t="s">
        <v>776</v>
      </c>
      <c r="AC28" s="1558" t="s">
        <v>777</v>
      </c>
      <c r="AD28" s="1577"/>
    </row>
    <row r="29" spans="2:30" s="369" customFormat="1" ht="18.75" customHeight="1" x14ac:dyDescent="0.15">
      <c r="B29" s="1554"/>
      <c r="C29" s="1555"/>
      <c r="D29" s="1555"/>
      <c r="E29" s="1555"/>
      <c r="F29" s="1556"/>
      <c r="G29" s="402"/>
      <c r="H29" s="386"/>
      <c r="I29" s="1559" t="s">
        <v>778</v>
      </c>
      <c r="J29" s="1560" t="s">
        <v>779</v>
      </c>
      <c r="K29" s="1561"/>
      <c r="L29" s="1561"/>
      <c r="M29" s="1561"/>
      <c r="N29" s="1561"/>
      <c r="O29" s="1561"/>
      <c r="P29" s="1561"/>
      <c r="Q29" s="1561"/>
      <c r="R29" s="1561"/>
      <c r="S29" s="1561"/>
      <c r="T29" s="1561"/>
      <c r="U29" s="1563"/>
      <c r="V29" s="1427"/>
      <c r="W29" s="1428"/>
      <c r="X29" s="1563" t="s">
        <v>780</v>
      </c>
      <c r="Y29" s="386"/>
      <c r="Z29" s="402"/>
      <c r="AA29" s="1558"/>
      <c r="AB29" s="1558"/>
      <c r="AC29" s="1558"/>
      <c r="AD29" s="403"/>
    </row>
    <row r="30" spans="2:30" s="369" customFormat="1" ht="18.75" customHeight="1" x14ac:dyDescent="0.15">
      <c r="B30" s="1554"/>
      <c r="C30" s="1555"/>
      <c r="D30" s="1555"/>
      <c r="E30" s="1555"/>
      <c r="F30" s="1556"/>
      <c r="G30" s="402"/>
      <c r="H30" s="386"/>
      <c r="I30" s="545" t="s">
        <v>781</v>
      </c>
      <c r="J30" s="1578" t="s">
        <v>782</v>
      </c>
      <c r="K30" s="1574"/>
      <c r="L30" s="1574"/>
      <c r="M30" s="1574"/>
      <c r="N30" s="1574"/>
      <c r="O30" s="1574"/>
      <c r="P30" s="1574"/>
      <c r="Q30" s="1574"/>
      <c r="R30" s="1574"/>
      <c r="S30" s="1574"/>
      <c r="T30" s="1574"/>
      <c r="U30" s="1568"/>
      <c r="V30" s="1566"/>
      <c r="W30" s="1567"/>
      <c r="X30" s="1568" t="s">
        <v>780</v>
      </c>
      <c r="Y30" s="1569"/>
      <c r="Z30" s="1564"/>
      <c r="AA30" s="387" t="s">
        <v>572</v>
      </c>
      <c r="AB30" s="387" t="s">
        <v>776</v>
      </c>
      <c r="AC30" s="387" t="s">
        <v>572</v>
      </c>
      <c r="AD30" s="403"/>
    </row>
    <row r="31" spans="2:30" s="369" customFormat="1" ht="6" customHeight="1" x14ac:dyDescent="0.15">
      <c r="B31" s="1571"/>
      <c r="C31" s="1572"/>
      <c r="D31" s="1572"/>
      <c r="E31" s="1572"/>
      <c r="F31" s="1573"/>
      <c r="G31" s="427"/>
      <c r="H31" s="1574"/>
      <c r="I31" s="1574"/>
      <c r="J31" s="1574"/>
      <c r="K31" s="1574"/>
      <c r="L31" s="1574"/>
      <c r="M31" s="1574"/>
      <c r="N31" s="1574"/>
      <c r="O31" s="1574"/>
      <c r="P31" s="1574"/>
      <c r="Q31" s="1574"/>
      <c r="R31" s="1574"/>
      <c r="S31" s="1574"/>
      <c r="T31" s="1575"/>
      <c r="U31" s="1575"/>
      <c r="V31" s="1574"/>
      <c r="W31" s="1574"/>
      <c r="X31" s="1574"/>
      <c r="Y31" s="1574"/>
      <c r="Z31" s="427"/>
      <c r="AA31" s="1574"/>
      <c r="AB31" s="1574"/>
      <c r="AC31" s="1548"/>
      <c r="AD31" s="428"/>
    </row>
    <row r="32" spans="2:30" s="369" customFormat="1" ht="9.75" customHeight="1" x14ac:dyDescent="0.15">
      <c r="B32" s="1576"/>
      <c r="C32" s="1576"/>
      <c r="D32" s="1576"/>
      <c r="E32" s="1576"/>
      <c r="F32" s="1576"/>
      <c r="G32" s="386"/>
      <c r="H32" s="386"/>
      <c r="I32" s="386"/>
      <c r="J32" s="386"/>
      <c r="K32" s="386"/>
      <c r="L32" s="386"/>
      <c r="M32" s="386"/>
      <c r="N32" s="386"/>
      <c r="O32" s="386"/>
      <c r="P32" s="386"/>
      <c r="Q32" s="386"/>
      <c r="R32" s="386"/>
      <c r="S32" s="386"/>
      <c r="T32" s="1569"/>
      <c r="U32" s="1569"/>
      <c r="V32" s="386"/>
      <c r="W32" s="386"/>
      <c r="X32" s="386"/>
      <c r="Y32" s="386"/>
      <c r="Z32" s="386"/>
      <c r="AA32" s="386"/>
      <c r="AB32" s="386"/>
      <c r="AC32" s="386"/>
      <c r="AD32" s="386"/>
    </row>
    <row r="33" spans="2:31" s="369" customFormat="1" ht="13.5" customHeight="1" x14ac:dyDescent="0.15">
      <c r="B33" s="386" t="s">
        <v>789</v>
      </c>
      <c r="C33" s="1576"/>
      <c r="D33" s="1576"/>
      <c r="E33" s="1576"/>
      <c r="F33" s="1576"/>
      <c r="G33" s="386"/>
      <c r="H33" s="386"/>
      <c r="I33" s="386"/>
      <c r="J33" s="386"/>
      <c r="K33" s="386"/>
      <c r="L33" s="386"/>
      <c r="M33" s="386"/>
      <c r="N33" s="386"/>
      <c r="O33" s="386"/>
      <c r="P33" s="386"/>
      <c r="Q33" s="386"/>
      <c r="R33" s="386"/>
      <c r="S33" s="386"/>
      <c r="T33" s="1569"/>
      <c r="U33" s="1569"/>
      <c r="V33" s="386"/>
      <c r="W33" s="386"/>
      <c r="X33" s="386"/>
      <c r="Y33" s="386"/>
      <c r="Z33" s="386"/>
      <c r="AA33" s="386"/>
      <c r="AB33" s="386"/>
      <c r="AC33" s="386"/>
      <c r="AD33" s="386"/>
    </row>
    <row r="34" spans="2:31" s="369" customFormat="1" ht="6.75" customHeight="1" x14ac:dyDescent="0.15">
      <c r="B34" s="1576"/>
      <c r="C34" s="1576"/>
      <c r="D34" s="1576"/>
      <c r="E34" s="1576"/>
      <c r="F34" s="1576"/>
      <c r="G34" s="386"/>
      <c r="H34" s="386"/>
      <c r="I34" s="386"/>
      <c r="J34" s="386"/>
      <c r="K34" s="386"/>
      <c r="L34" s="386"/>
      <c r="M34" s="386"/>
      <c r="N34" s="386"/>
      <c r="O34" s="386"/>
      <c r="P34" s="386"/>
      <c r="Q34" s="386"/>
      <c r="R34" s="386"/>
      <c r="S34" s="386"/>
      <c r="T34" s="1569"/>
      <c r="U34" s="1569"/>
      <c r="V34" s="386"/>
      <c r="W34" s="386"/>
      <c r="X34" s="386"/>
      <c r="Y34" s="386"/>
      <c r="Z34" s="386"/>
      <c r="AA34" s="386"/>
      <c r="AB34" s="386"/>
      <c r="AC34" s="386"/>
      <c r="AD34" s="386"/>
    </row>
    <row r="35" spans="2:31" s="369" customFormat="1" ht="4.5" customHeight="1" x14ac:dyDescent="0.15">
      <c r="B35" s="1431" t="s">
        <v>773</v>
      </c>
      <c r="C35" s="1432"/>
      <c r="D35" s="1432"/>
      <c r="E35" s="1432"/>
      <c r="F35" s="1433"/>
      <c r="G35" s="391"/>
      <c r="H35" s="1551"/>
      <c r="I35" s="1551"/>
      <c r="J35" s="1551"/>
      <c r="K35" s="1551"/>
      <c r="L35" s="1551"/>
      <c r="M35" s="1551"/>
      <c r="N35" s="1551"/>
      <c r="O35" s="1551"/>
      <c r="P35" s="1551"/>
      <c r="Q35" s="1551"/>
      <c r="R35" s="1551"/>
      <c r="S35" s="1551"/>
      <c r="T35" s="1551"/>
      <c r="U35" s="1551"/>
      <c r="V35" s="1551"/>
      <c r="W35" s="1551"/>
      <c r="X35" s="1551"/>
      <c r="Y35" s="1551"/>
      <c r="Z35" s="391"/>
      <c r="AA35" s="1551"/>
      <c r="AB35" s="1551"/>
      <c r="AC35" s="400"/>
      <c r="AD35" s="392"/>
    </row>
    <row r="36" spans="2:31" s="369" customFormat="1" ht="15.75" customHeight="1" x14ac:dyDescent="0.15">
      <c r="B36" s="1554"/>
      <c r="C36" s="1555"/>
      <c r="D36" s="1555"/>
      <c r="E36" s="1555"/>
      <c r="F36" s="1556"/>
      <c r="G36" s="402"/>
      <c r="H36" s="386" t="s">
        <v>790</v>
      </c>
      <c r="I36" s="386"/>
      <c r="J36" s="386"/>
      <c r="K36" s="386"/>
      <c r="L36" s="386"/>
      <c r="M36" s="386"/>
      <c r="N36" s="386"/>
      <c r="O36" s="386"/>
      <c r="P36" s="386"/>
      <c r="Q36" s="386"/>
      <c r="R36" s="386"/>
      <c r="S36" s="386"/>
      <c r="T36" s="386"/>
      <c r="U36" s="386"/>
      <c r="V36" s="386"/>
      <c r="W36" s="386"/>
      <c r="X36" s="386"/>
      <c r="Y36" s="386"/>
      <c r="Z36" s="402"/>
      <c r="AA36" s="1558" t="s">
        <v>775</v>
      </c>
      <c r="AB36" s="1558" t="s">
        <v>776</v>
      </c>
      <c r="AC36" s="1558" t="s">
        <v>777</v>
      </c>
      <c r="AD36" s="1577"/>
    </row>
    <row r="37" spans="2:31" s="369" customFormat="1" ht="18.75" customHeight="1" x14ac:dyDescent="0.15">
      <c r="B37" s="1554"/>
      <c r="C37" s="1555"/>
      <c r="D37" s="1555"/>
      <c r="E37" s="1555"/>
      <c r="F37" s="1556"/>
      <c r="G37" s="402"/>
      <c r="H37" s="386"/>
      <c r="I37" s="1559" t="s">
        <v>778</v>
      </c>
      <c r="J37" s="1560" t="s">
        <v>779</v>
      </c>
      <c r="K37" s="1561"/>
      <c r="L37" s="1561"/>
      <c r="M37" s="1561"/>
      <c r="N37" s="1561"/>
      <c r="O37" s="1561"/>
      <c r="P37" s="1561"/>
      <c r="Q37" s="1561"/>
      <c r="R37" s="1561"/>
      <c r="S37" s="1561"/>
      <c r="T37" s="1561"/>
      <c r="U37" s="1563"/>
      <c r="V37" s="1579"/>
      <c r="W37" s="1427"/>
      <c r="X37" s="1563" t="s">
        <v>780</v>
      </c>
      <c r="Y37" s="386"/>
      <c r="Z37" s="402"/>
      <c r="AA37" s="1558"/>
      <c r="AB37" s="1558"/>
      <c r="AC37" s="1558"/>
      <c r="AD37" s="403"/>
    </row>
    <row r="38" spans="2:31" s="369" customFormat="1" ht="18.75" customHeight="1" x14ac:dyDescent="0.15">
      <c r="B38" s="1554"/>
      <c r="C38" s="1555"/>
      <c r="D38" s="1555"/>
      <c r="E38" s="1555"/>
      <c r="F38" s="1556"/>
      <c r="G38" s="402"/>
      <c r="H38" s="386"/>
      <c r="I38" s="545" t="s">
        <v>781</v>
      </c>
      <c r="J38" s="1578" t="s">
        <v>782</v>
      </c>
      <c r="K38" s="1574"/>
      <c r="L38" s="1574"/>
      <c r="M38" s="1574"/>
      <c r="N38" s="1574"/>
      <c r="O38" s="1574"/>
      <c r="P38" s="1574"/>
      <c r="Q38" s="1574"/>
      <c r="R38" s="1574"/>
      <c r="S38" s="1574"/>
      <c r="T38" s="1574"/>
      <c r="U38" s="1568"/>
      <c r="V38" s="1579"/>
      <c r="W38" s="1427"/>
      <c r="X38" s="1568" t="s">
        <v>780</v>
      </c>
      <c r="Y38" s="1569"/>
      <c r="Z38" s="1564"/>
      <c r="AA38" s="387" t="s">
        <v>572</v>
      </c>
      <c r="AB38" s="387" t="s">
        <v>776</v>
      </c>
      <c r="AC38" s="387" t="s">
        <v>572</v>
      </c>
      <c r="AD38" s="403"/>
    </row>
    <row r="39" spans="2:31" s="369" customFormat="1" ht="6" customHeight="1" x14ac:dyDescent="0.15">
      <c r="B39" s="1571"/>
      <c r="C39" s="1572"/>
      <c r="D39" s="1572"/>
      <c r="E39" s="1572"/>
      <c r="F39" s="1573"/>
      <c r="G39" s="427"/>
      <c r="H39" s="1574"/>
      <c r="I39" s="1574"/>
      <c r="J39" s="1574"/>
      <c r="K39" s="1574"/>
      <c r="L39" s="1574"/>
      <c r="M39" s="1574"/>
      <c r="N39" s="1574"/>
      <c r="O39" s="1574"/>
      <c r="P39" s="1574"/>
      <c r="Q39" s="1574"/>
      <c r="R39" s="1574"/>
      <c r="S39" s="1574"/>
      <c r="T39" s="1575"/>
      <c r="U39" s="1575"/>
      <c r="V39" s="1574"/>
      <c r="W39" s="1574"/>
      <c r="X39" s="1574"/>
      <c r="Y39" s="1574"/>
      <c r="Z39" s="427"/>
      <c r="AA39" s="1574"/>
      <c r="AB39" s="1574"/>
      <c r="AC39" s="1548"/>
      <c r="AD39" s="428"/>
    </row>
    <row r="40" spans="2:31" s="369" customFormat="1" ht="4.5" customHeight="1" x14ac:dyDescent="0.15">
      <c r="B40" s="1431" t="s">
        <v>791</v>
      </c>
      <c r="C40" s="1432"/>
      <c r="D40" s="1432"/>
      <c r="E40" s="1432"/>
      <c r="F40" s="1433"/>
      <c r="G40" s="391"/>
      <c r="H40" s="1551"/>
      <c r="I40" s="1551"/>
      <c r="J40" s="1551"/>
      <c r="K40" s="1551"/>
      <c r="L40" s="1551"/>
      <c r="M40" s="1551"/>
      <c r="N40" s="1551"/>
      <c r="O40" s="1551"/>
      <c r="P40" s="1551"/>
      <c r="Q40" s="1551"/>
      <c r="R40" s="1551"/>
      <c r="S40" s="1551"/>
      <c r="T40" s="1551"/>
      <c r="U40" s="1551"/>
      <c r="V40" s="1551"/>
      <c r="W40" s="1551"/>
      <c r="X40" s="1551"/>
      <c r="Y40" s="1551"/>
      <c r="Z40" s="391"/>
      <c r="AA40" s="1551"/>
      <c r="AB40" s="1551"/>
      <c r="AC40" s="400"/>
      <c r="AD40" s="392"/>
    </row>
    <row r="41" spans="2:31" s="369" customFormat="1" ht="15.75" customHeight="1" x14ac:dyDescent="0.15">
      <c r="B41" s="1554"/>
      <c r="C41" s="1555"/>
      <c r="D41" s="1555"/>
      <c r="E41" s="1555"/>
      <c r="F41" s="1556"/>
      <c r="G41" s="402"/>
      <c r="H41" s="386" t="s">
        <v>792</v>
      </c>
      <c r="I41" s="386"/>
      <c r="J41" s="386"/>
      <c r="K41" s="386"/>
      <c r="L41" s="386"/>
      <c r="M41" s="386"/>
      <c r="N41" s="386"/>
      <c r="O41" s="386"/>
      <c r="P41" s="386"/>
      <c r="Q41" s="386"/>
      <c r="R41" s="386"/>
      <c r="S41" s="386"/>
      <c r="T41" s="386"/>
      <c r="U41" s="386"/>
      <c r="V41" s="386"/>
      <c r="W41" s="386"/>
      <c r="X41" s="386"/>
      <c r="Y41" s="386"/>
      <c r="Z41" s="402"/>
      <c r="AA41" s="1558" t="s">
        <v>775</v>
      </c>
      <c r="AB41" s="1558" t="s">
        <v>776</v>
      </c>
      <c r="AC41" s="1558" t="s">
        <v>777</v>
      </c>
      <c r="AD41" s="1577"/>
    </row>
    <row r="42" spans="2:31" s="369" customFormat="1" ht="30" customHeight="1" x14ac:dyDescent="0.15">
      <c r="B42" s="1554"/>
      <c r="C42" s="1555"/>
      <c r="D42" s="1555"/>
      <c r="E42" s="1555"/>
      <c r="F42" s="1556"/>
      <c r="G42" s="402"/>
      <c r="H42" s="386"/>
      <c r="I42" s="1559" t="s">
        <v>778</v>
      </c>
      <c r="J42" s="1580" t="s">
        <v>793</v>
      </c>
      <c r="K42" s="1581"/>
      <c r="L42" s="1581"/>
      <c r="M42" s="1581"/>
      <c r="N42" s="1581"/>
      <c r="O42" s="1581"/>
      <c r="P42" s="1581"/>
      <c r="Q42" s="1581"/>
      <c r="R42" s="1581"/>
      <c r="S42" s="1581"/>
      <c r="T42" s="1581"/>
      <c r="U42" s="1582"/>
      <c r="V42" s="1579"/>
      <c r="W42" s="1427"/>
      <c r="X42" s="1563" t="s">
        <v>780</v>
      </c>
      <c r="Y42" s="386"/>
      <c r="Z42" s="402"/>
      <c r="AA42" s="386"/>
      <c r="AB42" s="386"/>
      <c r="AC42" s="374"/>
      <c r="AD42" s="403"/>
    </row>
    <row r="43" spans="2:31" s="369" customFormat="1" ht="33" customHeight="1" x14ac:dyDescent="0.15">
      <c r="B43" s="1554"/>
      <c r="C43" s="1555"/>
      <c r="D43" s="1555"/>
      <c r="E43" s="1555"/>
      <c r="F43" s="1556"/>
      <c r="G43" s="402"/>
      <c r="H43" s="386"/>
      <c r="I43" s="1559" t="s">
        <v>781</v>
      </c>
      <c r="J43" s="1580" t="s">
        <v>794</v>
      </c>
      <c r="K43" s="1581"/>
      <c r="L43" s="1581"/>
      <c r="M43" s="1581"/>
      <c r="N43" s="1581"/>
      <c r="O43" s="1581"/>
      <c r="P43" s="1581"/>
      <c r="Q43" s="1581"/>
      <c r="R43" s="1581"/>
      <c r="S43" s="1581"/>
      <c r="T43" s="1581"/>
      <c r="U43" s="1582"/>
      <c r="V43" s="1579"/>
      <c r="W43" s="1427"/>
      <c r="X43" s="1568" t="s">
        <v>780</v>
      </c>
      <c r="Y43" s="1569"/>
      <c r="Z43" s="1564"/>
      <c r="AA43" s="387" t="s">
        <v>572</v>
      </c>
      <c r="AB43" s="387" t="s">
        <v>776</v>
      </c>
      <c r="AC43" s="387" t="s">
        <v>572</v>
      </c>
      <c r="AD43" s="403"/>
    </row>
    <row r="44" spans="2:31" s="369" customFormat="1" ht="6" customHeight="1" x14ac:dyDescent="0.15">
      <c r="B44" s="1571"/>
      <c r="C44" s="1572"/>
      <c r="D44" s="1572"/>
      <c r="E44" s="1572"/>
      <c r="F44" s="1573"/>
      <c r="G44" s="427"/>
      <c r="H44" s="1574"/>
      <c r="I44" s="1574"/>
      <c r="J44" s="1574"/>
      <c r="K44" s="1574"/>
      <c r="L44" s="1574"/>
      <c r="M44" s="1574"/>
      <c r="N44" s="1574"/>
      <c r="O44" s="1574"/>
      <c r="P44" s="1574"/>
      <c r="Q44" s="1574"/>
      <c r="R44" s="1574"/>
      <c r="S44" s="1574"/>
      <c r="T44" s="1575"/>
      <c r="U44" s="1575"/>
      <c r="V44" s="1574"/>
      <c r="W44" s="1574"/>
      <c r="X44" s="1574"/>
      <c r="Y44" s="1574"/>
      <c r="Z44" s="427"/>
      <c r="AA44" s="1574"/>
      <c r="AB44" s="1574"/>
      <c r="AC44" s="1548"/>
      <c r="AD44" s="428"/>
    </row>
    <row r="45" spans="2:31" s="369" customFormat="1" ht="6" customHeight="1" x14ac:dyDescent="0.15">
      <c r="B45" s="1576"/>
      <c r="C45" s="1576"/>
      <c r="D45" s="1576"/>
      <c r="E45" s="1576"/>
      <c r="F45" s="1576"/>
      <c r="G45" s="386"/>
      <c r="H45" s="386"/>
      <c r="I45" s="386"/>
      <c r="J45" s="386"/>
      <c r="K45" s="386"/>
      <c r="L45" s="386"/>
      <c r="M45" s="386"/>
      <c r="N45" s="386"/>
      <c r="O45" s="386"/>
      <c r="P45" s="386"/>
      <c r="Q45" s="386"/>
      <c r="R45" s="386"/>
      <c r="S45" s="386"/>
      <c r="T45" s="1569"/>
      <c r="U45" s="1569"/>
      <c r="V45" s="386"/>
      <c r="W45" s="386"/>
      <c r="X45" s="386"/>
      <c r="Y45" s="386"/>
      <c r="Z45" s="386"/>
      <c r="AA45" s="386"/>
      <c r="AB45" s="386"/>
      <c r="AC45" s="386"/>
      <c r="AD45" s="386"/>
    </row>
    <row r="46" spans="2:31" s="369" customFormat="1" x14ac:dyDescent="0.15">
      <c r="B46" s="1583" t="s">
        <v>102</v>
      </c>
      <c r="C46" s="1584"/>
      <c r="D46" s="1585" t="s">
        <v>795</v>
      </c>
      <c r="E46" s="1585"/>
      <c r="F46" s="1585"/>
      <c r="G46" s="1585"/>
      <c r="H46" s="1585"/>
      <c r="I46" s="1585"/>
      <c r="J46" s="1585"/>
      <c r="K46" s="1585"/>
      <c r="L46" s="1585"/>
      <c r="M46" s="1585"/>
      <c r="N46" s="1585"/>
      <c r="O46" s="1585"/>
      <c r="P46" s="1585"/>
      <c r="Q46" s="1585"/>
      <c r="R46" s="1585"/>
      <c r="S46" s="1585"/>
      <c r="T46" s="1585"/>
      <c r="U46" s="1585"/>
      <c r="V46" s="1585"/>
      <c r="W46" s="1585"/>
      <c r="X46" s="1585"/>
      <c r="Y46" s="1585"/>
      <c r="Z46" s="1585"/>
      <c r="AA46" s="1585"/>
      <c r="AB46" s="1585"/>
      <c r="AC46" s="1585"/>
      <c r="AD46" s="1585"/>
      <c r="AE46" s="386"/>
    </row>
    <row r="47" spans="2:31" s="369" customFormat="1" ht="29.25" customHeight="1" x14ac:dyDescent="0.15">
      <c r="B47" s="1583"/>
      <c r="C47" s="1584"/>
      <c r="D47" s="1585"/>
      <c r="E47" s="1585"/>
      <c r="F47" s="1585"/>
      <c r="G47" s="1585"/>
      <c r="H47" s="1585"/>
      <c r="I47" s="1585"/>
      <c r="J47" s="1585"/>
      <c r="K47" s="1585"/>
      <c r="L47" s="1585"/>
      <c r="M47" s="1585"/>
      <c r="N47" s="1585"/>
      <c r="O47" s="1585"/>
      <c r="P47" s="1585"/>
      <c r="Q47" s="1585"/>
      <c r="R47" s="1585"/>
      <c r="S47" s="1585"/>
      <c r="T47" s="1585"/>
      <c r="U47" s="1585"/>
      <c r="V47" s="1585"/>
      <c r="W47" s="1585"/>
      <c r="X47" s="1585"/>
      <c r="Y47" s="1585"/>
      <c r="Z47" s="1585"/>
      <c r="AA47" s="1585"/>
      <c r="AB47" s="1585"/>
      <c r="AC47" s="1585"/>
      <c r="AD47" s="1585"/>
      <c r="AE47" s="386"/>
    </row>
    <row r="48" spans="2:31" s="369" customFormat="1" ht="71.25" customHeight="1" x14ac:dyDescent="0.15">
      <c r="B48" s="1586"/>
      <c r="C48" s="1586"/>
      <c r="D48" s="1586"/>
      <c r="E48" s="1586"/>
      <c r="F48" s="1586"/>
      <c r="G48" s="1586"/>
      <c r="H48" s="1586"/>
      <c r="I48" s="1586"/>
      <c r="J48" s="1586"/>
      <c r="K48" s="1586"/>
      <c r="L48" s="1586"/>
      <c r="M48" s="1586"/>
      <c r="N48" s="1586"/>
      <c r="O48" s="1586"/>
      <c r="P48" s="1586"/>
      <c r="Q48" s="1586"/>
      <c r="R48" s="1586"/>
      <c r="S48" s="1586"/>
      <c r="T48" s="1586"/>
      <c r="U48" s="1586"/>
      <c r="V48" s="1586"/>
      <c r="W48" s="1586"/>
      <c r="X48" s="1586"/>
      <c r="Y48" s="1586"/>
      <c r="Z48" s="1586"/>
      <c r="AA48" s="1586"/>
      <c r="AB48" s="1586"/>
      <c r="AC48" s="1586"/>
      <c r="AD48" s="1586"/>
      <c r="AE48" s="386"/>
    </row>
    <row r="49" spans="2:31" s="369" customFormat="1" x14ac:dyDescent="0.15">
      <c r="B49" s="1587"/>
      <c r="C49" s="1587"/>
      <c r="D49" s="1587"/>
      <c r="E49" s="1587"/>
      <c r="F49" s="1587"/>
      <c r="G49" s="1587"/>
      <c r="H49" s="1587"/>
      <c r="I49" s="1587"/>
      <c r="J49" s="1587"/>
      <c r="K49" s="1587"/>
      <c r="L49" s="1587"/>
      <c r="M49" s="1587"/>
      <c r="N49" s="1587"/>
      <c r="O49" s="1587"/>
      <c r="P49" s="1587"/>
      <c r="Q49" s="1587"/>
      <c r="R49" s="1587"/>
      <c r="S49" s="1587"/>
      <c r="T49" s="1587"/>
      <c r="U49" s="1587"/>
      <c r="V49" s="1587"/>
      <c r="W49" s="1587"/>
      <c r="X49" s="1587"/>
      <c r="Y49" s="1587"/>
      <c r="Z49" s="1587"/>
      <c r="AA49" s="1587"/>
      <c r="AB49" s="1587"/>
      <c r="AC49" s="1587"/>
      <c r="AD49" s="1587"/>
      <c r="AE49" s="386"/>
    </row>
    <row r="50" spans="2:31" s="384" customFormat="1" x14ac:dyDescent="0.15"/>
    <row r="51" spans="2:31" x14ac:dyDescent="0.15">
      <c r="B51" s="384"/>
      <c r="C51" s="384"/>
      <c r="D51" s="384"/>
      <c r="E51" s="384"/>
      <c r="F51" s="384"/>
      <c r="G51" s="384"/>
      <c r="H51" s="384"/>
      <c r="I51" s="384"/>
      <c r="J51" s="384"/>
      <c r="K51" s="384"/>
      <c r="L51" s="384"/>
      <c r="M51" s="384"/>
      <c r="N51" s="384"/>
      <c r="O51" s="384"/>
      <c r="P51" s="384"/>
      <c r="Q51" s="384"/>
      <c r="R51" s="384"/>
      <c r="S51" s="384"/>
      <c r="T51" s="384"/>
      <c r="U51" s="384"/>
      <c r="V51" s="384"/>
      <c r="W51" s="384"/>
      <c r="X51" s="384"/>
      <c r="Y51" s="384"/>
      <c r="Z51" s="384"/>
      <c r="AA51" s="384"/>
      <c r="AB51" s="384"/>
      <c r="AC51" s="384"/>
      <c r="AD51" s="384"/>
    </row>
    <row r="52" spans="2:31" x14ac:dyDescent="0.15">
      <c r="B52" s="384"/>
      <c r="C52" s="384"/>
      <c r="D52" s="384"/>
      <c r="E52" s="384"/>
      <c r="F52" s="384"/>
      <c r="G52" s="384"/>
      <c r="H52" s="384"/>
      <c r="I52" s="384"/>
      <c r="J52" s="384"/>
      <c r="K52" s="384"/>
      <c r="L52" s="384"/>
      <c r="M52" s="384"/>
      <c r="N52" s="384"/>
      <c r="O52" s="384"/>
      <c r="P52" s="384"/>
      <c r="Q52" s="384"/>
      <c r="R52" s="384"/>
      <c r="S52" s="384"/>
      <c r="T52" s="384"/>
      <c r="U52" s="384"/>
      <c r="V52" s="384"/>
      <c r="W52" s="384"/>
      <c r="X52" s="384"/>
      <c r="Y52" s="384"/>
      <c r="Z52" s="384"/>
      <c r="AA52" s="384"/>
      <c r="AB52" s="384"/>
      <c r="AC52" s="384"/>
      <c r="AD52" s="384"/>
    </row>
    <row r="53" spans="2:31" s="384" customFormat="1" x14ac:dyDescent="0.15">
      <c r="B53" s="464"/>
      <c r="C53" s="376"/>
      <c r="D53" s="376"/>
      <c r="E53" s="376"/>
      <c r="F53" s="376"/>
      <c r="G53" s="376"/>
      <c r="H53" s="376"/>
      <c r="I53" s="376"/>
      <c r="J53" s="376"/>
      <c r="K53" s="376"/>
      <c r="L53" s="376"/>
      <c r="M53" s="376"/>
      <c r="N53" s="376"/>
      <c r="O53" s="376"/>
      <c r="P53" s="376"/>
      <c r="Q53" s="376"/>
      <c r="R53" s="376"/>
      <c r="S53" s="376"/>
      <c r="T53" s="376"/>
      <c r="U53" s="376"/>
      <c r="V53" s="376"/>
      <c r="W53" s="376"/>
      <c r="X53" s="376"/>
      <c r="Y53" s="376"/>
      <c r="Z53" s="376"/>
      <c r="AA53" s="376"/>
      <c r="AB53" s="376"/>
      <c r="AC53" s="376"/>
      <c r="AD53" s="376"/>
    </row>
    <row r="54" spans="2:31" s="384" customFormat="1" ht="13.5" customHeight="1" x14ac:dyDescent="0.15">
      <c r="B54" s="464"/>
      <c r="C54" s="376"/>
      <c r="D54" s="376"/>
      <c r="E54" s="376"/>
      <c r="F54" s="376"/>
      <c r="G54" s="376"/>
      <c r="H54" s="376"/>
      <c r="I54" s="376"/>
      <c r="J54" s="376"/>
      <c r="K54" s="376"/>
      <c r="L54" s="376"/>
      <c r="M54" s="376"/>
      <c r="N54" s="376"/>
      <c r="O54" s="376"/>
      <c r="P54" s="376"/>
      <c r="Q54" s="376"/>
      <c r="R54" s="376"/>
      <c r="S54" s="376"/>
      <c r="T54" s="376"/>
      <c r="U54" s="376"/>
      <c r="V54" s="376"/>
      <c r="W54" s="376"/>
      <c r="X54" s="376"/>
      <c r="Y54" s="376"/>
      <c r="Z54" s="376"/>
      <c r="AA54" s="376"/>
      <c r="AB54" s="376"/>
      <c r="AC54" s="376"/>
      <c r="AD54" s="376"/>
    </row>
    <row r="55" spans="2:31" s="384" customFormat="1" ht="13.5" customHeight="1" x14ac:dyDescent="0.15">
      <c r="B55" s="464"/>
      <c r="C55" s="376"/>
      <c r="D55" s="376"/>
      <c r="E55" s="376"/>
      <c r="F55" s="376"/>
      <c r="G55" s="376"/>
      <c r="H55" s="376"/>
      <c r="I55" s="376"/>
      <c r="J55" s="376"/>
      <c r="K55" s="376"/>
      <c r="L55" s="376"/>
      <c r="M55" s="376"/>
      <c r="N55" s="376"/>
      <c r="O55" s="376"/>
      <c r="P55" s="376"/>
      <c r="Q55" s="376"/>
      <c r="R55" s="376"/>
      <c r="S55" s="376"/>
      <c r="T55" s="376"/>
      <c r="U55" s="376"/>
      <c r="V55" s="376"/>
      <c r="W55" s="376"/>
      <c r="X55" s="376"/>
      <c r="Y55" s="376"/>
      <c r="Z55" s="376"/>
      <c r="AA55" s="376"/>
      <c r="AB55" s="376"/>
      <c r="AC55" s="376"/>
      <c r="AD55" s="376"/>
    </row>
    <row r="56" spans="2:31" s="384" customFormat="1" x14ac:dyDescent="0.15">
      <c r="B56" s="464"/>
      <c r="C56" s="376"/>
      <c r="D56" s="376"/>
      <c r="E56" s="376"/>
      <c r="F56" s="376"/>
      <c r="G56" s="376"/>
      <c r="H56" s="376"/>
      <c r="I56" s="376"/>
      <c r="J56" s="376"/>
      <c r="K56" s="376"/>
      <c r="L56" s="376"/>
      <c r="M56" s="376"/>
      <c r="N56" s="376"/>
      <c r="O56" s="376"/>
      <c r="P56" s="376"/>
      <c r="Q56" s="376"/>
      <c r="R56" s="376"/>
      <c r="S56" s="376"/>
      <c r="T56" s="376"/>
      <c r="U56" s="376"/>
      <c r="V56" s="376"/>
      <c r="W56" s="376"/>
      <c r="X56" s="376"/>
      <c r="Y56" s="376"/>
      <c r="Z56" s="376"/>
      <c r="AA56" s="376"/>
      <c r="AB56" s="376"/>
      <c r="AC56" s="376"/>
      <c r="AD56" s="376"/>
    </row>
    <row r="57" spans="2:31" s="384" customFormat="1" x14ac:dyDescent="0.15">
      <c r="B57" s="464"/>
      <c r="C57" s="376"/>
      <c r="D57" s="376"/>
      <c r="E57" s="376"/>
      <c r="F57" s="376"/>
      <c r="G57" s="376"/>
      <c r="H57" s="376"/>
      <c r="I57" s="376"/>
      <c r="J57" s="376"/>
      <c r="K57" s="376"/>
      <c r="L57" s="376"/>
      <c r="M57" s="376"/>
      <c r="N57" s="376"/>
      <c r="O57" s="376"/>
      <c r="P57" s="376"/>
      <c r="Q57" s="376"/>
      <c r="R57" s="376"/>
      <c r="S57" s="376"/>
      <c r="T57" s="376"/>
      <c r="U57" s="376"/>
      <c r="V57" s="376"/>
      <c r="W57" s="376"/>
      <c r="X57" s="376"/>
      <c r="Y57" s="376"/>
      <c r="Z57" s="376"/>
      <c r="AA57" s="376"/>
      <c r="AB57" s="376"/>
      <c r="AC57" s="376"/>
      <c r="AD57" s="376"/>
    </row>
    <row r="58" spans="2:31" s="384" customFormat="1" x14ac:dyDescent="0.15">
      <c r="B58" s="464"/>
      <c r="C58" s="376"/>
      <c r="D58" s="376"/>
      <c r="E58" s="376"/>
      <c r="F58" s="376"/>
      <c r="G58" s="376"/>
      <c r="H58" s="376"/>
      <c r="I58" s="376"/>
      <c r="J58" s="376"/>
      <c r="K58" s="376"/>
      <c r="L58" s="376"/>
      <c r="M58" s="376"/>
      <c r="N58" s="376"/>
      <c r="O58" s="376"/>
      <c r="P58" s="376"/>
      <c r="Q58" s="376"/>
      <c r="R58" s="376"/>
      <c r="S58" s="376"/>
      <c r="T58" s="376"/>
      <c r="U58" s="376"/>
      <c r="V58" s="376"/>
      <c r="W58" s="376"/>
      <c r="X58" s="376"/>
      <c r="Y58" s="376"/>
      <c r="Z58" s="376"/>
      <c r="AA58" s="376"/>
      <c r="AB58" s="376"/>
      <c r="AC58" s="376"/>
      <c r="AD58" s="376"/>
    </row>
    <row r="59" spans="2:31" ht="156" customHeight="1" x14ac:dyDescent="0.15"/>
  </sheetData>
  <mergeCells count="32">
    <mergeCell ref="B47:C47"/>
    <mergeCell ref="D47:AD47"/>
    <mergeCell ref="B40:F44"/>
    <mergeCell ref="J42:U42"/>
    <mergeCell ref="V42:W42"/>
    <mergeCell ref="J43:U43"/>
    <mergeCell ref="V43:W43"/>
    <mergeCell ref="B46:C46"/>
    <mergeCell ref="D46:AD46"/>
    <mergeCell ref="B27:F31"/>
    <mergeCell ref="J29:T29"/>
    <mergeCell ref="V29:W29"/>
    <mergeCell ref="V30:W30"/>
    <mergeCell ref="B35:F39"/>
    <mergeCell ref="J37:T37"/>
    <mergeCell ref="V37:W37"/>
    <mergeCell ref="V38:W38"/>
    <mergeCell ref="B8:F8"/>
    <mergeCell ref="B9:F11"/>
    <mergeCell ref="B16:F23"/>
    <mergeCell ref="AC16:AD16"/>
    <mergeCell ref="J18:T18"/>
    <mergeCell ref="V18:W18"/>
    <mergeCell ref="V19:W19"/>
    <mergeCell ref="J22:U22"/>
    <mergeCell ref="V22:W22"/>
    <mergeCell ref="V3:W3"/>
    <mergeCell ref="Y3:Z3"/>
    <mergeCell ref="AB3:AC3"/>
    <mergeCell ref="B5:AD5"/>
    <mergeCell ref="B7:F7"/>
    <mergeCell ref="G7:AD7"/>
  </mergeCells>
  <phoneticPr fontId="9"/>
  <dataValidations count="1">
    <dataValidation type="list" allowBlank="1" showInputMessage="1" showErrorMessage="1" sqref="G8:G11 L8 Q8 AA19 AC19 AA22 AC22 AA30 AC30 AA38 AC38 AA43 AC43">
      <formula1>"□,■"</formula1>
    </dataValidation>
  </dataValidations>
  <printOptions horizontalCentered="1"/>
  <pageMargins left="0.70866141732283472" right="0.39370078740157483" top="0.51181102362204722" bottom="0.35433070866141736" header="0.31496062992125984" footer="0.31496062992125984"/>
  <pageSetup paperSize="9" scale="9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72"/>
  <sheetViews>
    <sheetView view="pageBreakPreview" zoomScaleNormal="100" zoomScaleSheetLayoutView="100" workbookViewId="0">
      <selection sqref="A1:AO1"/>
    </sheetView>
  </sheetViews>
  <sheetFormatPr defaultColWidth="2.625" defaultRowHeight="21" customHeight="1" x14ac:dyDescent="0.15"/>
  <cols>
    <col min="1" max="16384" width="2.625" style="69"/>
  </cols>
  <sheetData>
    <row r="1" spans="1:41" ht="21" customHeight="1" x14ac:dyDescent="0.15">
      <c r="A1" s="707" t="s">
        <v>132</v>
      </c>
      <c r="B1" s="707"/>
      <c r="C1" s="707"/>
      <c r="D1" s="707"/>
      <c r="E1" s="707"/>
      <c r="F1" s="707"/>
      <c r="G1" s="707"/>
      <c r="H1" s="707"/>
      <c r="I1" s="707"/>
      <c r="J1" s="707"/>
      <c r="K1" s="707"/>
      <c r="L1" s="707"/>
      <c r="M1" s="707"/>
      <c r="N1" s="707"/>
      <c r="O1" s="707"/>
      <c r="P1" s="707"/>
      <c r="Q1" s="707"/>
      <c r="R1" s="707"/>
      <c r="S1" s="707"/>
      <c r="T1" s="707"/>
      <c r="U1" s="707"/>
      <c r="V1" s="707"/>
      <c r="W1" s="707"/>
      <c r="X1" s="707"/>
      <c r="Y1" s="707"/>
      <c r="Z1" s="707"/>
      <c r="AA1" s="707"/>
      <c r="AB1" s="707"/>
      <c r="AC1" s="707"/>
      <c r="AD1" s="707"/>
      <c r="AE1" s="707"/>
      <c r="AF1" s="707"/>
      <c r="AG1" s="707"/>
      <c r="AH1" s="707"/>
      <c r="AI1" s="707"/>
      <c r="AJ1" s="707"/>
      <c r="AK1" s="707"/>
      <c r="AL1" s="707"/>
      <c r="AM1" s="707"/>
      <c r="AN1" s="707"/>
      <c r="AO1" s="707"/>
    </row>
    <row r="2" spans="1:41" ht="21" customHeight="1" x14ac:dyDescent="0.15">
      <c r="A2" s="70"/>
      <c r="B2" s="71"/>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08" t="s">
        <v>68</v>
      </c>
      <c r="AG2" s="709"/>
      <c r="AH2" s="709"/>
      <c r="AI2" s="710"/>
      <c r="AJ2" s="711"/>
      <c r="AK2" s="712"/>
      <c r="AL2" s="713"/>
      <c r="AM2" s="71"/>
      <c r="AN2" s="71"/>
      <c r="AO2" s="71"/>
    </row>
    <row r="3" spans="1:41" ht="21" customHeight="1" x14ac:dyDescent="0.15">
      <c r="A3" s="70"/>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2"/>
      <c r="AG3" s="72"/>
      <c r="AH3" s="72"/>
      <c r="AI3" s="72"/>
      <c r="AJ3" s="72"/>
      <c r="AK3" s="71"/>
      <c r="AL3" s="71"/>
      <c r="AM3" s="71"/>
      <c r="AN3" s="71"/>
      <c r="AO3" s="71"/>
    </row>
    <row r="4" spans="1:41" ht="21" customHeight="1" x14ac:dyDescent="0.15">
      <c r="A4" s="714" t="s">
        <v>133</v>
      </c>
      <c r="B4" s="714"/>
      <c r="C4" s="714"/>
      <c r="D4" s="714"/>
      <c r="E4" s="714"/>
      <c r="F4" s="714"/>
      <c r="G4" s="714"/>
      <c r="H4" s="714"/>
      <c r="I4" s="714"/>
      <c r="J4" s="714"/>
      <c r="K4" s="714"/>
      <c r="L4" s="714"/>
      <c r="M4" s="714"/>
      <c r="N4" s="714"/>
      <c r="O4" s="714"/>
      <c r="P4" s="714"/>
      <c r="Q4" s="714"/>
      <c r="R4" s="714"/>
      <c r="S4" s="714"/>
      <c r="T4" s="714"/>
      <c r="U4" s="714"/>
      <c r="V4" s="714"/>
      <c r="W4" s="714"/>
      <c r="X4" s="714"/>
      <c r="Y4" s="714"/>
      <c r="Z4" s="714"/>
      <c r="AA4" s="714"/>
      <c r="AB4" s="714"/>
      <c r="AC4" s="714"/>
      <c r="AD4" s="714"/>
      <c r="AE4" s="714"/>
      <c r="AF4" s="714"/>
      <c r="AG4" s="714"/>
      <c r="AH4" s="714"/>
      <c r="AI4" s="714"/>
      <c r="AJ4" s="714"/>
      <c r="AK4" s="714"/>
      <c r="AL4" s="714"/>
      <c r="AM4" s="714"/>
      <c r="AN4" s="714"/>
      <c r="AO4" s="73"/>
    </row>
    <row r="5" spans="1:41" ht="21" customHeight="1" x14ac:dyDescent="0.15">
      <c r="A5" s="74"/>
      <c r="B5" s="71"/>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row>
    <row r="6" spans="1:41" ht="21" customHeight="1" x14ac:dyDescent="0.15">
      <c r="A6" s="75"/>
      <c r="B6" s="75"/>
      <c r="C6" s="75"/>
      <c r="D6" s="75"/>
      <c r="E6" s="75"/>
      <c r="F6" s="75"/>
      <c r="G6" s="75"/>
      <c r="H6" s="75"/>
      <c r="I6" s="75"/>
      <c r="J6" s="75"/>
      <c r="K6" s="75"/>
      <c r="L6" s="75"/>
      <c r="M6" s="75"/>
      <c r="N6" s="75"/>
      <c r="O6" s="75"/>
      <c r="P6" s="75"/>
      <c r="Q6" s="75"/>
      <c r="R6" s="75"/>
      <c r="S6" s="75"/>
      <c r="T6" s="75"/>
      <c r="U6" s="75"/>
      <c r="V6" s="75"/>
      <c r="W6" s="75"/>
      <c r="X6" s="75"/>
      <c r="Y6" s="75"/>
      <c r="Z6" s="715" t="s">
        <v>69</v>
      </c>
      <c r="AA6" s="715"/>
      <c r="AB6" s="715"/>
      <c r="AC6" s="715"/>
      <c r="AD6" s="715"/>
      <c r="AE6" s="715"/>
      <c r="AF6" s="715"/>
      <c r="AG6" s="715"/>
      <c r="AH6" s="715"/>
      <c r="AI6" s="715"/>
      <c r="AJ6" s="715"/>
      <c r="AK6" s="715"/>
      <c r="AL6" s="715"/>
      <c r="AM6" s="715"/>
      <c r="AN6" s="715"/>
      <c r="AO6" s="75"/>
    </row>
    <row r="7" spans="1:41" ht="21" customHeight="1" x14ac:dyDescent="0.15">
      <c r="A7" s="716" t="s">
        <v>70</v>
      </c>
      <c r="B7" s="716"/>
      <c r="C7" s="716"/>
      <c r="D7" s="716"/>
      <c r="E7" s="716"/>
      <c r="F7" s="716"/>
      <c r="G7" s="716"/>
      <c r="H7" s="716"/>
      <c r="I7" s="716"/>
      <c r="J7" s="716"/>
      <c r="K7" s="716"/>
      <c r="L7" s="716"/>
      <c r="M7" s="716"/>
      <c r="N7" s="716"/>
      <c r="O7" s="716"/>
      <c r="P7" s="716"/>
      <c r="Q7" s="716"/>
      <c r="R7" s="716"/>
      <c r="S7" s="716"/>
      <c r="T7" s="716"/>
      <c r="U7" s="716"/>
      <c r="V7" s="716"/>
      <c r="W7" s="716"/>
      <c r="X7" s="716"/>
      <c r="Y7" s="716"/>
      <c r="Z7" s="716"/>
      <c r="AA7" s="716"/>
      <c r="AB7" s="716"/>
      <c r="AC7" s="716"/>
      <c r="AD7" s="716"/>
      <c r="AE7" s="716"/>
      <c r="AF7" s="716"/>
      <c r="AG7" s="716"/>
      <c r="AH7" s="716"/>
      <c r="AI7" s="716"/>
      <c r="AJ7" s="716"/>
      <c r="AK7" s="716"/>
      <c r="AL7" s="716"/>
      <c r="AM7" s="716"/>
      <c r="AN7" s="716"/>
      <c r="AO7" s="76"/>
    </row>
    <row r="8" spans="1:41" ht="21" customHeight="1" x14ac:dyDescent="0.15">
      <c r="A8" s="75"/>
      <c r="B8" s="77"/>
      <c r="C8" s="77"/>
      <c r="D8" s="77"/>
      <c r="E8" s="77"/>
      <c r="F8" s="77"/>
      <c r="G8" s="77"/>
      <c r="H8" s="77"/>
      <c r="I8" s="77"/>
      <c r="J8" s="77"/>
      <c r="K8" s="77"/>
      <c r="L8" s="77"/>
      <c r="M8" s="77"/>
      <c r="N8" s="77"/>
      <c r="O8" s="77"/>
      <c r="P8" s="77"/>
      <c r="Q8" s="77"/>
      <c r="R8" s="77"/>
      <c r="S8" s="77"/>
      <c r="T8" s="77"/>
      <c r="U8" s="77"/>
      <c r="V8" s="703" t="s">
        <v>71</v>
      </c>
      <c r="W8" s="703"/>
      <c r="X8" s="703"/>
      <c r="Y8" s="703"/>
      <c r="Z8" s="704"/>
      <c r="AA8" s="704"/>
      <c r="AB8" s="704"/>
      <c r="AC8" s="704"/>
      <c r="AD8" s="704"/>
      <c r="AE8" s="704"/>
      <c r="AF8" s="704"/>
      <c r="AG8" s="704"/>
      <c r="AH8" s="704"/>
      <c r="AI8" s="704"/>
      <c r="AJ8" s="704"/>
      <c r="AK8" s="704"/>
      <c r="AL8" s="704"/>
      <c r="AM8" s="704"/>
      <c r="AN8" s="704"/>
      <c r="AO8" s="77"/>
    </row>
    <row r="9" spans="1:41" ht="21" customHeight="1" x14ac:dyDescent="0.15">
      <c r="A9" s="75"/>
      <c r="B9" s="77"/>
      <c r="C9" s="77"/>
      <c r="D9" s="77"/>
      <c r="E9" s="77"/>
      <c r="F9" s="77"/>
      <c r="G9" s="77"/>
      <c r="H9" s="77"/>
      <c r="I9" s="77"/>
      <c r="J9" s="77"/>
      <c r="K9" s="77"/>
      <c r="L9" s="77"/>
      <c r="M9" s="77"/>
      <c r="N9" s="77"/>
      <c r="O9" s="77"/>
      <c r="P9" s="77"/>
      <c r="Q9" s="77"/>
      <c r="R9" s="77"/>
      <c r="S9" s="705" t="s">
        <v>108</v>
      </c>
      <c r="T9" s="705"/>
      <c r="U9" s="705"/>
      <c r="V9" s="706" t="s">
        <v>134</v>
      </c>
      <c r="W9" s="706"/>
      <c r="X9" s="706"/>
      <c r="Y9" s="706"/>
      <c r="Z9" s="704"/>
      <c r="AA9" s="704"/>
      <c r="AB9" s="704"/>
      <c r="AC9" s="704"/>
      <c r="AD9" s="704"/>
      <c r="AE9" s="704"/>
      <c r="AF9" s="704"/>
      <c r="AG9" s="704"/>
      <c r="AH9" s="704"/>
      <c r="AI9" s="704"/>
      <c r="AJ9" s="704"/>
      <c r="AK9" s="704"/>
      <c r="AL9" s="704"/>
      <c r="AM9" s="704"/>
      <c r="AN9" s="704"/>
      <c r="AO9" s="77"/>
    </row>
    <row r="10" spans="1:41" ht="21" customHeight="1" x14ac:dyDescent="0.15">
      <c r="A10" s="75"/>
      <c r="B10" s="77"/>
      <c r="C10" s="77"/>
      <c r="D10" s="77"/>
      <c r="E10" s="77"/>
      <c r="F10" s="77"/>
      <c r="G10" s="77"/>
      <c r="H10" s="77"/>
      <c r="I10" s="77"/>
      <c r="J10" s="77"/>
      <c r="K10" s="77"/>
      <c r="L10" s="77"/>
      <c r="M10" s="77"/>
      <c r="N10" s="77"/>
      <c r="O10" s="77"/>
      <c r="P10" s="77"/>
      <c r="Q10" s="77"/>
      <c r="R10" s="77"/>
      <c r="S10" s="77"/>
      <c r="T10" s="77"/>
      <c r="U10" s="77"/>
      <c r="V10" s="703" t="s">
        <v>109</v>
      </c>
      <c r="W10" s="703"/>
      <c r="X10" s="703"/>
      <c r="Y10" s="703"/>
      <c r="Z10" s="704"/>
      <c r="AA10" s="704"/>
      <c r="AB10" s="704"/>
      <c r="AC10" s="704"/>
      <c r="AD10" s="704"/>
      <c r="AE10" s="704"/>
      <c r="AF10" s="704"/>
      <c r="AG10" s="704"/>
      <c r="AH10" s="704"/>
      <c r="AI10" s="704"/>
      <c r="AJ10" s="704"/>
      <c r="AK10" s="704"/>
      <c r="AL10" s="704"/>
      <c r="AM10" s="704"/>
      <c r="AN10" s="704"/>
      <c r="AO10" s="77"/>
    </row>
    <row r="11" spans="1:41" ht="21" customHeight="1" x14ac:dyDescent="0.15">
      <c r="A11" s="75"/>
      <c r="B11" s="77"/>
      <c r="C11" s="77"/>
      <c r="D11" s="77"/>
      <c r="E11" s="77"/>
      <c r="F11" s="77"/>
      <c r="G11" s="77"/>
      <c r="H11" s="77"/>
      <c r="I11" s="77"/>
      <c r="J11" s="77"/>
      <c r="K11" s="77"/>
      <c r="L11" s="77"/>
      <c r="M11" s="77"/>
      <c r="N11" s="77"/>
      <c r="O11" s="77"/>
      <c r="P11" s="77"/>
      <c r="Q11" s="77"/>
      <c r="R11" s="77"/>
      <c r="S11" s="77"/>
      <c r="T11" s="77"/>
      <c r="U11" s="77"/>
      <c r="V11" s="77"/>
      <c r="W11" s="77"/>
      <c r="X11" s="77"/>
      <c r="Y11" s="77"/>
      <c r="Z11" s="77"/>
      <c r="AA11" s="77"/>
      <c r="AB11" s="77"/>
      <c r="AC11" s="71"/>
      <c r="AD11" s="77"/>
      <c r="AE11" s="77"/>
      <c r="AF11" s="77"/>
      <c r="AG11" s="77"/>
      <c r="AH11" s="77"/>
      <c r="AI11" s="77"/>
      <c r="AJ11" s="77"/>
      <c r="AK11" s="77"/>
      <c r="AL11" s="78"/>
      <c r="AM11" s="77"/>
      <c r="AN11" s="77"/>
      <c r="AO11" s="77"/>
    </row>
    <row r="12" spans="1:41" ht="21" customHeight="1" x14ac:dyDescent="0.15">
      <c r="A12" s="74"/>
      <c r="B12" s="71"/>
      <c r="C12" s="71"/>
      <c r="D12" s="71"/>
      <c r="E12" s="71"/>
      <c r="F12" s="71"/>
      <c r="G12" s="71"/>
      <c r="H12" s="71"/>
      <c r="I12" s="71"/>
      <c r="J12" s="71"/>
      <c r="K12" s="71"/>
      <c r="L12" s="71"/>
      <c r="M12" s="71"/>
      <c r="N12" s="71"/>
      <c r="O12" s="71"/>
      <c r="P12" s="71"/>
      <c r="Q12" s="71"/>
      <c r="R12" s="71"/>
      <c r="S12" s="71"/>
      <c r="T12" s="71"/>
      <c r="U12" s="71"/>
      <c r="V12" s="71"/>
      <c r="W12" s="71"/>
      <c r="X12" s="71"/>
      <c r="Y12" s="71"/>
      <c r="Z12" s="71"/>
      <c r="AA12" s="71"/>
      <c r="AB12" s="71"/>
      <c r="AC12" s="71"/>
      <c r="AD12" s="71"/>
      <c r="AE12" s="71"/>
      <c r="AF12" s="71"/>
      <c r="AG12" s="71"/>
      <c r="AH12" s="71"/>
      <c r="AI12" s="71"/>
      <c r="AJ12" s="71"/>
      <c r="AK12" s="71"/>
      <c r="AL12" s="71"/>
      <c r="AM12" s="71"/>
      <c r="AN12" s="71"/>
      <c r="AO12" s="71"/>
    </row>
    <row r="13" spans="1:41" ht="21" customHeight="1" x14ac:dyDescent="0.15">
      <c r="A13" s="685" t="s">
        <v>139</v>
      </c>
      <c r="B13" s="685"/>
      <c r="C13" s="685"/>
      <c r="D13" s="685"/>
      <c r="E13" s="685"/>
      <c r="F13" s="685"/>
      <c r="G13" s="685"/>
      <c r="H13" s="685"/>
      <c r="I13" s="685"/>
      <c r="J13" s="685"/>
      <c r="K13" s="685"/>
      <c r="L13" s="685"/>
      <c r="M13" s="685"/>
      <c r="N13" s="685"/>
      <c r="O13" s="685"/>
      <c r="P13" s="685"/>
      <c r="Q13" s="685"/>
      <c r="R13" s="685"/>
      <c r="S13" s="685"/>
      <c r="T13" s="685"/>
      <c r="U13" s="685"/>
      <c r="V13" s="685"/>
      <c r="W13" s="685"/>
      <c r="X13" s="685"/>
      <c r="Y13" s="685"/>
      <c r="Z13" s="685"/>
      <c r="AA13" s="685"/>
      <c r="AB13" s="685"/>
      <c r="AC13" s="685"/>
      <c r="AD13" s="685"/>
      <c r="AE13" s="685"/>
      <c r="AF13" s="685"/>
      <c r="AG13" s="685"/>
      <c r="AH13" s="685"/>
      <c r="AI13" s="685"/>
      <c r="AJ13" s="685"/>
      <c r="AK13" s="685"/>
      <c r="AL13" s="685"/>
      <c r="AM13" s="685"/>
      <c r="AN13" s="685"/>
      <c r="AO13" s="79"/>
    </row>
    <row r="14" spans="1:41" ht="21" customHeight="1" x14ac:dyDescent="0.15">
      <c r="A14" s="686" t="s">
        <v>140</v>
      </c>
      <c r="B14" s="686"/>
      <c r="C14" s="686"/>
      <c r="D14" s="686"/>
      <c r="E14" s="686"/>
      <c r="F14" s="686"/>
      <c r="G14" s="686"/>
      <c r="H14" s="686"/>
      <c r="I14" s="686"/>
      <c r="J14" s="686"/>
      <c r="K14" s="686"/>
      <c r="L14" s="686"/>
      <c r="M14" s="686"/>
      <c r="N14" s="686"/>
      <c r="O14" s="686"/>
      <c r="P14" s="686"/>
      <c r="Q14" s="686"/>
      <c r="R14" s="686"/>
      <c r="S14" s="686"/>
      <c r="T14" s="686"/>
      <c r="U14" s="686"/>
      <c r="V14" s="686"/>
      <c r="W14" s="686"/>
      <c r="X14" s="686"/>
      <c r="Y14" s="686"/>
      <c r="Z14" s="686"/>
      <c r="AA14" s="686"/>
      <c r="AB14" s="686"/>
      <c r="AC14" s="686"/>
      <c r="AD14" s="686"/>
      <c r="AE14" s="686"/>
      <c r="AF14" s="686"/>
      <c r="AG14" s="686"/>
      <c r="AH14" s="686"/>
      <c r="AI14" s="686"/>
      <c r="AJ14" s="686"/>
      <c r="AK14" s="686"/>
      <c r="AL14" s="686"/>
      <c r="AM14" s="686"/>
      <c r="AN14" s="686"/>
      <c r="AO14" s="79"/>
    </row>
    <row r="15" spans="1:41" ht="21" customHeight="1" thickBot="1" x14ac:dyDescent="0.2">
      <c r="A15" s="74"/>
      <c r="B15" s="71"/>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row>
    <row r="16" spans="1:41" ht="21" customHeight="1" thickBot="1" x14ac:dyDescent="0.2">
      <c r="A16" s="687"/>
      <c r="B16" s="687"/>
      <c r="C16" s="687"/>
      <c r="D16" s="687"/>
      <c r="E16" s="687"/>
      <c r="F16" s="687"/>
      <c r="G16" s="687"/>
      <c r="H16" s="687"/>
      <c r="I16" s="687"/>
      <c r="J16" s="687"/>
      <c r="K16" s="687"/>
      <c r="L16" s="687"/>
      <c r="M16" s="687"/>
      <c r="N16" s="687"/>
      <c r="O16" s="687"/>
      <c r="P16" s="71"/>
      <c r="Q16" s="80"/>
      <c r="R16" s="688" t="s">
        <v>72</v>
      </c>
      <c r="S16" s="689"/>
      <c r="T16" s="689"/>
      <c r="U16" s="689"/>
      <c r="V16" s="689"/>
      <c r="W16" s="689"/>
      <c r="X16" s="689"/>
      <c r="Y16" s="689"/>
      <c r="Z16" s="689"/>
      <c r="AA16" s="689"/>
      <c r="AB16" s="689"/>
      <c r="AC16" s="689"/>
      <c r="AD16" s="690"/>
      <c r="AE16" s="81"/>
      <c r="AF16" s="82"/>
      <c r="AG16" s="82"/>
      <c r="AH16" s="82"/>
      <c r="AI16" s="82"/>
      <c r="AJ16" s="83"/>
      <c r="AK16" s="84"/>
      <c r="AL16" s="82"/>
      <c r="AM16" s="82"/>
      <c r="AN16" s="85"/>
      <c r="AO16" s="86"/>
    </row>
    <row r="17" spans="1:41" ht="21" customHeight="1" thickBot="1" x14ac:dyDescent="0.2">
      <c r="A17" s="691" t="s">
        <v>73</v>
      </c>
      <c r="B17" s="617" t="s">
        <v>14</v>
      </c>
      <c r="C17" s="618"/>
      <c r="D17" s="618"/>
      <c r="E17" s="619"/>
      <c r="F17" s="614"/>
      <c r="G17" s="615"/>
      <c r="H17" s="615"/>
      <c r="I17" s="615"/>
      <c r="J17" s="615"/>
      <c r="K17" s="615"/>
      <c r="L17" s="615"/>
      <c r="M17" s="615"/>
      <c r="N17" s="615"/>
      <c r="O17" s="615"/>
      <c r="P17" s="615"/>
      <c r="Q17" s="615"/>
      <c r="R17" s="615"/>
      <c r="S17" s="615"/>
      <c r="T17" s="615"/>
      <c r="U17" s="615"/>
      <c r="V17" s="615"/>
      <c r="W17" s="615"/>
      <c r="X17" s="615"/>
      <c r="Y17" s="615"/>
      <c r="Z17" s="615"/>
      <c r="AA17" s="615"/>
      <c r="AB17" s="615"/>
      <c r="AC17" s="615"/>
      <c r="AD17" s="615"/>
      <c r="AE17" s="615"/>
      <c r="AF17" s="615"/>
      <c r="AG17" s="615"/>
      <c r="AH17" s="615"/>
      <c r="AI17" s="615"/>
      <c r="AJ17" s="615"/>
      <c r="AK17" s="615"/>
      <c r="AL17" s="615"/>
      <c r="AM17" s="615"/>
      <c r="AN17" s="616"/>
      <c r="AO17" s="86"/>
    </row>
    <row r="18" spans="1:41" ht="21" customHeight="1" x14ac:dyDescent="0.15">
      <c r="A18" s="692"/>
      <c r="B18" s="669" t="s">
        <v>74</v>
      </c>
      <c r="C18" s="670"/>
      <c r="D18" s="670"/>
      <c r="E18" s="660"/>
      <c r="F18" s="640"/>
      <c r="G18" s="641"/>
      <c r="H18" s="641"/>
      <c r="I18" s="641"/>
      <c r="J18" s="641"/>
      <c r="K18" s="641"/>
      <c r="L18" s="641"/>
      <c r="M18" s="641"/>
      <c r="N18" s="641"/>
      <c r="O18" s="641"/>
      <c r="P18" s="641"/>
      <c r="Q18" s="641"/>
      <c r="R18" s="641"/>
      <c r="S18" s="641"/>
      <c r="T18" s="641"/>
      <c r="U18" s="641"/>
      <c r="V18" s="641"/>
      <c r="W18" s="641"/>
      <c r="X18" s="641"/>
      <c r="Y18" s="641"/>
      <c r="Z18" s="641"/>
      <c r="AA18" s="641"/>
      <c r="AB18" s="641"/>
      <c r="AC18" s="641"/>
      <c r="AD18" s="641"/>
      <c r="AE18" s="641"/>
      <c r="AF18" s="641"/>
      <c r="AG18" s="641"/>
      <c r="AH18" s="641"/>
      <c r="AI18" s="641"/>
      <c r="AJ18" s="641"/>
      <c r="AK18" s="641"/>
      <c r="AL18" s="641"/>
      <c r="AM18" s="641"/>
      <c r="AN18" s="642"/>
      <c r="AO18" s="646"/>
    </row>
    <row r="19" spans="1:41" ht="21" customHeight="1" thickBot="1" x14ac:dyDescent="0.2">
      <c r="A19" s="692"/>
      <c r="B19" s="671"/>
      <c r="C19" s="672"/>
      <c r="D19" s="672"/>
      <c r="E19" s="662"/>
      <c r="F19" s="650"/>
      <c r="G19" s="651"/>
      <c r="H19" s="651"/>
      <c r="I19" s="651"/>
      <c r="J19" s="651"/>
      <c r="K19" s="651"/>
      <c r="L19" s="651"/>
      <c r="M19" s="651"/>
      <c r="N19" s="651"/>
      <c r="O19" s="651"/>
      <c r="P19" s="651"/>
      <c r="Q19" s="651"/>
      <c r="R19" s="651"/>
      <c r="S19" s="651"/>
      <c r="T19" s="651"/>
      <c r="U19" s="651"/>
      <c r="V19" s="651"/>
      <c r="W19" s="651"/>
      <c r="X19" s="651"/>
      <c r="Y19" s="651"/>
      <c r="Z19" s="651"/>
      <c r="AA19" s="651"/>
      <c r="AB19" s="651"/>
      <c r="AC19" s="651"/>
      <c r="AD19" s="651"/>
      <c r="AE19" s="651"/>
      <c r="AF19" s="651"/>
      <c r="AG19" s="651"/>
      <c r="AH19" s="651"/>
      <c r="AI19" s="651"/>
      <c r="AJ19" s="651"/>
      <c r="AK19" s="651"/>
      <c r="AL19" s="651"/>
      <c r="AM19" s="651"/>
      <c r="AN19" s="652"/>
      <c r="AO19" s="646"/>
    </row>
    <row r="20" spans="1:41" ht="21" customHeight="1" x14ac:dyDescent="0.15">
      <c r="A20" s="692"/>
      <c r="B20" s="669" t="s">
        <v>75</v>
      </c>
      <c r="C20" s="670"/>
      <c r="D20" s="670"/>
      <c r="E20" s="660"/>
      <c r="F20" s="640" t="s">
        <v>76</v>
      </c>
      <c r="G20" s="641"/>
      <c r="H20" s="641"/>
      <c r="I20" s="641"/>
      <c r="J20" s="641"/>
      <c r="K20" s="641"/>
      <c r="L20" s="641"/>
      <c r="M20" s="641"/>
      <c r="N20" s="641"/>
      <c r="O20" s="641"/>
      <c r="P20" s="641"/>
      <c r="Q20" s="641"/>
      <c r="R20" s="641"/>
      <c r="S20" s="641"/>
      <c r="T20" s="641"/>
      <c r="U20" s="641"/>
      <c r="V20" s="641"/>
      <c r="W20" s="641"/>
      <c r="X20" s="641"/>
      <c r="Y20" s="641"/>
      <c r="Z20" s="641"/>
      <c r="AA20" s="641"/>
      <c r="AB20" s="641"/>
      <c r="AC20" s="641"/>
      <c r="AD20" s="641"/>
      <c r="AE20" s="641"/>
      <c r="AF20" s="641"/>
      <c r="AG20" s="641"/>
      <c r="AH20" s="641"/>
      <c r="AI20" s="641"/>
      <c r="AJ20" s="641"/>
      <c r="AK20" s="641"/>
      <c r="AL20" s="641"/>
      <c r="AM20" s="641"/>
      <c r="AN20" s="642"/>
      <c r="AO20" s="646"/>
    </row>
    <row r="21" spans="1:41" ht="21" customHeight="1" x14ac:dyDescent="0.15">
      <c r="A21" s="692"/>
      <c r="B21" s="673"/>
      <c r="C21" s="674"/>
      <c r="D21" s="674"/>
      <c r="E21" s="681"/>
      <c r="F21" s="647"/>
      <c r="G21" s="648"/>
      <c r="H21" s="648"/>
      <c r="I21" s="648"/>
      <c r="J21" s="648"/>
      <c r="K21" s="648"/>
      <c r="L21" s="648"/>
      <c r="M21" s="648"/>
      <c r="N21" s="648"/>
      <c r="O21" s="648"/>
      <c r="P21" s="648"/>
      <c r="Q21" s="648"/>
      <c r="R21" s="648"/>
      <c r="S21" s="648"/>
      <c r="T21" s="648"/>
      <c r="U21" s="648"/>
      <c r="V21" s="648"/>
      <c r="W21" s="648"/>
      <c r="X21" s="648"/>
      <c r="Y21" s="648"/>
      <c r="Z21" s="648"/>
      <c r="AA21" s="648"/>
      <c r="AB21" s="648"/>
      <c r="AC21" s="648"/>
      <c r="AD21" s="648"/>
      <c r="AE21" s="648"/>
      <c r="AF21" s="648"/>
      <c r="AG21" s="648"/>
      <c r="AH21" s="648"/>
      <c r="AI21" s="648"/>
      <c r="AJ21" s="648"/>
      <c r="AK21" s="648"/>
      <c r="AL21" s="648"/>
      <c r="AM21" s="648"/>
      <c r="AN21" s="649"/>
      <c r="AO21" s="646"/>
    </row>
    <row r="22" spans="1:41" ht="21" customHeight="1" x14ac:dyDescent="0.15">
      <c r="A22" s="692"/>
      <c r="B22" s="673"/>
      <c r="C22" s="674"/>
      <c r="D22" s="674"/>
      <c r="E22" s="681"/>
      <c r="F22" s="647"/>
      <c r="G22" s="648"/>
      <c r="H22" s="648"/>
      <c r="I22" s="648"/>
      <c r="J22" s="648"/>
      <c r="K22" s="648"/>
      <c r="L22" s="648"/>
      <c r="M22" s="648"/>
      <c r="N22" s="648"/>
      <c r="O22" s="648"/>
      <c r="P22" s="648"/>
      <c r="Q22" s="648"/>
      <c r="R22" s="648"/>
      <c r="S22" s="648"/>
      <c r="T22" s="648"/>
      <c r="U22" s="648"/>
      <c r="V22" s="648"/>
      <c r="W22" s="648"/>
      <c r="X22" s="648"/>
      <c r="Y22" s="648"/>
      <c r="Z22" s="648"/>
      <c r="AA22" s="648"/>
      <c r="AB22" s="648"/>
      <c r="AC22" s="648"/>
      <c r="AD22" s="648"/>
      <c r="AE22" s="648"/>
      <c r="AF22" s="648"/>
      <c r="AG22" s="648"/>
      <c r="AH22" s="648"/>
      <c r="AI22" s="648"/>
      <c r="AJ22" s="648"/>
      <c r="AK22" s="648"/>
      <c r="AL22" s="648"/>
      <c r="AM22" s="648"/>
      <c r="AN22" s="649"/>
      <c r="AO22" s="646"/>
    </row>
    <row r="23" spans="1:41" ht="21" customHeight="1" thickBot="1" x14ac:dyDescent="0.2">
      <c r="A23" s="692"/>
      <c r="B23" s="671"/>
      <c r="C23" s="672"/>
      <c r="D23" s="672"/>
      <c r="E23" s="662"/>
      <c r="F23" s="650"/>
      <c r="G23" s="651"/>
      <c r="H23" s="651"/>
      <c r="I23" s="651"/>
      <c r="J23" s="651"/>
      <c r="K23" s="651"/>
      <c r="L23" s="651"/>
      <c r="M23" s="651"/>
      <c r="N23" s="651"/>
      <c r="O23" s="651"/>
      <c r="P23" s="651"/>
      <c r="Q23" s="651"/>
      <c r="R23" s="651"/>
      <c r="S23" s="651"/>
      <c r="T23" s="651"/>
      <c r="U23" s="651"/>
      <c r="V23" s="651"/>
      <c r="W23" s="651"/>
      <c r="X23" s="651"/>
      <c r="Y23" s="651"/>
      <c r="Z23" s="651"/>
      <c r="AA23" s="651"/>
      <c r="AB23" s="651"/>
      <c r="AC23" s="651"/>
      <c r="AD23" s="651"/>
      <c r="AE23" s="651"/>
      <c r="AF23" s="651"/>
      <c r="AG23" s="651"/>
      <c r="AH23" s="651"/>
      <c r="AI23" s="651"/>
      <c r="AJ23" s="651"/>
      <c r="AK23" s="651"/>
      <c r="AL23" s="651"/>
      <c r="AM23" s="651"/>
      <c r="AN23" s="652"/>
      <c r="AO23" s="86"/>
    </row>
    <row r="24" spans="1:41" ht="21" customHeight="1" thickBot="1" x14ac:dyDescent="0.2">
      <c r="A24" s="692"/>
      <c r="B24" s="617" t="s">
        <v>77</v>
      </c>
      <c r="C24" s="618"/>
      <c r="D24" s="618"/>
      <c r="E24" s="619"/>
      <c r="F24" s="682" t="s">
        <v>35</v>
      </c>
      <c r="G24" s="683"/>
      <c r="H24" s="683"/>
      <c r="I24" s="683"/>
      <c r="J24" s="684"/>
      <c r="K24" s="614"/>
      <c r="L24" s="615"/>
      <c r="M24" s="615"/>
      <c r="N24" s="615"/>
      <c r="O24" s="615"/>
      <c r="P24" s="615"/>
      <c r="Q24" s="615"/>
      <c r="R24" s="615"/>
      <c r="S24" s="615"/>
      <c r="T24" s="615"/>
      <c r="U24" s="615"/>
      <c r="V24" s="615"/>
      <c r="W24" s="616"/>
      <c r="X24" s="682" t="s">
        <v>78</v>
      </c>
      <c r="Y24" s="683"/>
      <c r="Z24" s="683"/>
      <c r="AA24" s="684"/>
      <c r="AB24" s="614"/>
      <c r="AC24" s="615"/>
      <c r="AD24" s="615"/>
      <c r="AE24" s="615"/>
      <c r="AF24" s="615"/>
      <c r="AG24" s="615"/>
      <c r="AH24" s="615"/>
      <c r="AI24" s="615"/>
      <c r="AJ24" s="615"/>
      <c r="AK24" s="615"/>
      <c r="AL24" s="615"/>
      <c r="AM24" s="615"/>
      <c r="AN24" s="616"/>
      <c r="AO24" s="86"/>
    </row>
    <row r="25" spans="1:41" ht="21" customHeight="1" thickBot="1" x14ac:dyDescent="0.2">
      <c r="A25" s="692"/>
      <c r="B25" s="617" t="s">
        <v>79</v>
      </c>
      <c r="C25" s="618"/>
      <c r="D25" s="618"/>
      <c r="E25" s="619"/>
      <c r="F25" s="614"/>
      <c r="G25" s="615"/>
      <c r="H25" s="615"/>
      <c r="I25" s="615"/>
      <c r="J25" s="615"/>
      <c r="K25" s="615"/>
      <c r="L25" s="615"/>
      <c r="M25" s="615"/>
      <c r="N25" s="615"/>
      <c r="O25" s="616"/>
      <c r="P25" s="617" t="s">
        <v>80</v>
      </c>
      <c r="Q25" s="618"/>
      <c r="R25" s="618"/>
      <c r="S25" s="618"/>
      <c r="T25" s="618"/>
      <c r="U25" s="618"/>
      <c r="V25" s="618"/>
      <c r="W25" s="619"/>
      <c r="X25" s="614"/>
      <c r="Y25" s="615"/>
      <c r="Z25" s="615"/>
      <c r="AA25" s="615"/>
      <c r="AB25" s="615"/>
      <c r="AC25" s="615"/>
      <c r="AD25" s="615"/>
      <c r="AE25" s="615"/>
      <c r="AF25" s="615"/>
      <c r="AG25" s="615"/>
      <c r="AH25" s="615"/>
      <c r="AI25" s="615"/>
      <c r="AJ25" s="615"/>
      <c r="AK25" s="615"/>
      <c r="AL25" s="615"/>
      <c r="AM25" s="615"/>
      <c r="AN25" s="616"/>
      <c r="AO25" s="86"/>
    </row>
    <row r="26" spans="1:41" ht="21" customHeight="1" x14ac:dyDescent="0.15">
      <c r="A26" s="692"/>
      <c r="B26" s="694" t="s">
        <v>81</v>
      </c>
      <c r="C26" s="695"/>
      <c r="D26" s="695"/>
      <c r="E26" s="696"/>
      <c r="F26" s="669" t="s">
        <v>82</v>
      </c>
      <c r="G26" s="660"/>
      <c r="H26" s="694"/>
      <c r="I26" s="695"/>
      <c r="J26" s="695"/>
      <c r="K26" s="695"/>
      <c r="L26" s="695"/>
      <c r="M26" s="695"/>
      <c r="N26" s="696"/>
      <c r="O26" s="631" t="s">
        <v>14</v>
      </c>
      <c r="P26" s="632"/>
      <c r="Q26" s="632"/>
      <c r="R26" s="695"/>
      <c r="S26" s="695"/>
      <c r="T26" s="695"/>
      <c r="U26" s="695"/>
      <c r="V26" s="695"/>
      <c r="W26" s="695"/>
      <c r="X26" s="695"/>
      <c r="Y26" s="695"/>
      <c r="Z26" s="695"/>
      <c r="AA26" s="695"/>
      <c r="AB26" s="695"/>
      <c r="AC26" s="696"/>
      <c r="AD26" s="694" t="s">
        <v>36</v>
      </c>
      <c r="AE26" s="695"/>
      <c r="AF26" s="695"/>
      <c r="AG26" s="695"/>
      <c r="AH26" s="695"/>
      <c r="AI26" s="695"/>
      <c r="AJ26" s="695"/>
      <c r="AK26" s="695"/>
      <c r="AL26" s="695"/>
      <c r="AM26" s="695"/>
      <c r="AN26" s="696"/>
      <c r="AO26" s="646"/>
    </row>
    <row r="27" spans="1:41" ht="21" customHeight="1" x14ac:dyDescent="0.15">
      <c r="A27" s="692"/>
      <c r="B27" s="697"/>
      <c r="C27" s="698"/>
      <c r="D27" s="698"/>
      <c r="E27" s="699"/>
      <c r="F27" s="673"/>
      <c r="G27" s="681"/>
      <c r="H27" s="697"/>
      <c r="I27" s="698"/>
      <c r="J27" s="698"/>
      <c r="K27" s="698"/>
      <c r="L27" s="698"/>
      <c r="M27" s="698"/>
      <c r="N27" s="699"/>
      <c r="O27" s="673" t="s">
        <v>37</v>
      </c>
      <c r="P27" s="674"/>
      <c r="Q27" s="674"/>
      <c r="R27" s="648"/>
      <c r="S27" s="648"/>
      <c r="T27" s="648"/>
      <c r="U27" s="648"/>
      <c r="V27" s="648"/>
      <c r="W27" s="648"/>
      <c r="X27" s="648"/>
      <c r="Y27" s="648"/>
      <c r="Z27" s="648"/>
      <c r="AA27" s="648"/>
      <c r="AB27" s="648"/>
      <c r="AC27" s="649"/>
      <c r="AD27" s="675"/>
      <c r="AE27" s="676"/>
      <c r="AF27" s="676"/>
      <c r="AG27" s="676"/>
      <c r="AH27" s="676"/>
      <c r="AI27" s="676"/>
      <c r="AJ27" s="676"/>
      <c r="AK27" s="676"/>
      <c r="AL27" s="676"/>
      <c r="AM27" s="676"/>
      <c r="AN27" s="677"/>
      <c r="AO27" s="646"/>
    </row>
    <row r="28" spans="1:41" ht="21" customHeight="1" thickBot="1" x14ac:dyDescent="0.2">
      <c r="A28" s="692"/>
      <c r="B28" s="700"/>
      <c r="C28" s="701"/>
      <c r="D28" s="701"/>
      <c r="E28" s="702"/>
      <c r="F28" s="671"/>
      <c r="G28" s="662"/>
      <c r="H28" s="700"/>
      <c r="I28" s="701"/>
      <c r="J28" s="701"/>
      <c r="K28" s="701"/>
      <c r="L28" s="701"/>
      <c r="M28" s="701"/>
      <c r="N28" s="702"/>
      <c r="O28" s="671"/>
      <c r="P28" s="672"/>
      <c r="Q28" s="672"/>
      <c r="R28" s="651"/>
      <c r="S28" s="651"/>
      <c r="T28" s="651"/>
      <c r="U28" s="651"/>
      <c r="V28" s="651"/>
      <c r="W28" s="651"/>
      <c r="X28" s="651"/>
      <c r="Y28" s="651"/>
      <c r="Z28" s="651"/>
      <c r="AA28" s="651"/>
      <c r="AB28" s="651"/>
      <c r="AC28" s="652"/>
      <c r="AD28" s="678"/>
      <c r="AE28" s="679"/>
      <c r="AF28" s="679"/>
      <c r="AG28" s="679"/>
      <c r="AH28" s="679"/>
      <c r="AI28" s="679"/>
      <c r="AJ28" s="679"/>
      <c r="AK28" s="679"/>
      <c r="AL28" s="679"/>
      <c r="AM28" s="679"/>
      <c r="AN28" s="680"/>
      <c r="AO28" s="86"/>
    </row>
    <row r="29" spans="1:41" ht="21" customHeight="1" x14ac:dyDescent="0.15">
      <c r="A29" s="692"/>
      <c r="B29" s="669" t="s">
        <v>83</v>
      </c>
      <c r="C29" s="670"/>
      <c r="D29" s="670"/>
      <c r="E29" s="660"/>
      <c r="F29" s="640" t="s">
        <v>76</v>
      </c>
      <c r="G29" s="641"/>
      <c r="H29" s="641"/>
      <c r="I29" s="641"/>
      <c r="J29" s="641"/>
      <c r="K29" s="641"/>
      <c r="L29" s="641"/>
      <c r="M29" s="641"/>
      <c r="N29" s="641"/>
      <c r="O29" s="641"/>
      <c r="P29" s="641"/>
      <c r="Q29" s="641"/>
      <c r="R29" s="641"/>
      <c r="S29" s="641"/>
      <c r="T29" s="641"/>
      <c r="U29" s="641"/>
      <c r="V29" s="641"/>
      <c r="W29" s="641"/>
      <c r="X29" s="641"/>
      <c r="Y29" s="641"/>
      <c r="Z29" s="641"/>
      <c r="AA29" s="641"/>
      <c r="AB29" s="641"/>
      <c r="AC29" s="641"/>
      <c r="AD29" s="641"/>
      <c r="AE29" s="641"/>
      <c r="AF29" s="641"/>
      <c r="AG29" s="641"/>
      <c r="AH29" s="641"/>
      <c r="AI29" s="641"/>
      <c r="AJ29" s="641"/>
      <c r="AK29" s="641"/>
      <c r="AL29" s="641"/>
      <c r="AM29" s="641"/>
      <c r="AN29" s="642"/>
      <c r="AO29" s="646"/>
    </row>
    <row r="30" spans="1:41" ht="21" customHeight="1" x14ac:dyDescent="0.15">
      <c r="A30" s="692"/>
      <c r="B30" s="673"/>
      <c r="C30" s="674"/>
      <c r="D30" s="674"/>
      <c r="E30" s="681"/>
      <c r="F30" s="647"/>
      <c r="G30" s="648"/>
      <c r="H30" s="648"/>
      <c r="I30" s="648"/>
      <c r="J30" s="648"/>
      <c r="K30" s="648"/>
      <c r="L30" s="648"/>
      <c r="M30" s="648"/>
      <c r="N30" s="648"/>
      <c r="O30" s="648"/>
      <c r="P30" s="648"/>
      <c r="Q30" s="648"/>
      <c r="R30" s="648"/>
      <c r="S30" s="648"/>
      <c r="T30" s="648"/>
      <c r="U30" s="648"/>
      <c r="V30" s="648"/>
      <c r="W30" s="648"/>
      <c r="X30" s="648"/>
      <c r="Y30" s="648"/>
      <c r="Z30" s="648"/>
      <c r="AA30" s="648"/>
      <c r="AB30" s="648"/>
      <c r="AC30" s="648"/>
      <c r="AD30" s="648"/>
      <c r="AE30" s="648"/>
      <c r="AF30" s="648"/>
      <c r="AG30" s="648"/>
      <c r="AH30" s="648"/>
      <c r="AI30" s="648"/>
      <c r="AJ30" s="648"/>
      <c r="AK30" s="648"/>
      <c r="AL30" s="648"/>
      <c r="AM30" s="648"/>
      <c r="AN30" s="649"/>
      <c r="AO30" s="646"/>
    </row>
    <row r="31" spans="1:41" ht="21" customHeight="1" x14ac:dyDescent="0.15">
      <c r="A31" s="692"/>
      <c r="B31" s="673"/>
      <c r="C31" s="674"/>
      <c r="D31" s="674"/>
      <c r="E31" s="681"/>
      <c r="F31" s="647"/>
      <c r="G31" s="648"/>
      <c r="H31" s="648"/>
      <c r="I31" s="648"/>
      <c r="J31" s="648"/>
      <c r="K31" s="648"/>
      <c r="L31" s="648"/>
      <c r="M31" s="648"/>
      <c r="N31" s="648"/>
      <c r="O31" s="648"/>
      <c r="P31" s="648"/>
      <c r="Q31" s="648"/>
      <c r="R31" s="648"/>
      <c r="S31" s="648"/>
      <c r="T31" s="648"/>
      <c r="U31" s="648"/>
      <c r="V31" s="648"/>
      <c r="W31" s="648"/>
      <c r="X31" s="648"/>
      <c r="Y31" s="648"/>
      <c r="Z31" s="648"/>
      <c r="AA31" s="648"/>
      <c r="AB31" s="648"/>
      <c r="AC31" s="648"/>
      <c r="AD31" s="648"/>
      <c r="AE31" s="648"/>
      <c r="AF31" s="648"/>
      <c r="AG31" s="648"/>
      <c r="AH31" s="648"/>
      <c r="AI31" s="648"/>
      <c r="AJ31" s="648"/>
      <c r="AK31" s="648"/>
      <c r="AL31" s="648"/>
      <c r="AM31" s="648"/>
      <c r="AN31" s="649"/>
      <c r="AO31" s="86"/>
    </row>
    <row r="32" spans="1:41" ht="21" customHeight="1" thickBot="1" x14ac:dyDescent="0.2">
      <c r="A32" s="693"/>
      <c r="B32" s="671"/>
      <c r="C32" s="672"/>
      <c r="D32" s="672"/>
      <c r="E32" s="662"/>
      <c r="F32" s="650"/>
      <c r="G32" s="651"/>
      <c r="H32" s="651"/>
      <c r="I32" s="651"/>
      <c r="J32" s="651"/>
      <c r="K32" s="651"/>
      <c r="L32" s="651"/>
      <c r="M32" s="651"/>
      <c r="N32" s="651"/>
      <c r="O32" s="651"/>
      <c r="P32" s="651"/>
      <c r="Q32" s="651"/>
      <c r="R32" s="651"/>
      <c r="S32" s="651"/>
      <c r="T32" s="651"/>
      <c r="U32" s="651"/>
      <c r="V32" s="651"/>
      <c r="W32" s="651"/>
      <c r="X32" s="651"/>
      <c r="Y32" s="651"/>
      <c r="Z32" s="651"/>
      <c r="AA32" s="651"/>
      <c r="AB32" s="651"/>
      <c r="AC32" s="651"/>
      <c r="AD32" s="651"/>
      <c r="AE32" s="651"/>
      <c r="AF32" s="651"/>
      <c r="AG32" s="651"/>
      <c r="AH32" s="651"/>
      <c r="AI32" s="651"/>
      <c r="AJ32" s="651"/>
      <c r="AK32" s="651"/>
      <c r="AL32" s="651"/>
      <c r="AM32" s="651"/>
      <c r="AN32" s="652"/>
      <c r="AO32" s="86"/>
    </row>
    <row r="33" spans="1:41" ht="21" customHeight="1" x14ac:dyDescent="0.15">
      <c r="A33" s="628" t="s">
        <v>84</v>
      </c>
      <c r="B33" s="631" t="s">
        <v>85</v>
      </c>
      <c r="C33" s="632"/>
      <c r="D33" s="632"/>
      <c r="E33" s="633"/>
      <c r="F33" s="640" t="s">
        <v>76</v>
      </c>
      <c r="G33" s="641"/>
      <c r="H33" s="641"/>
      <c r="I33" s="641"/>
      <c r="J33" s="641"/>
      <c r="K33" s="641"/>
      <c r="L33" s="641"/>
      <c r="M33" s="641"/>
      <c r="N33" s="641"/>
      <c r="O33" s="641"/>
      <c r="P33" s="641"/>
      <c r="Q33" s="641"/>
      <c r="R33" s="641"/>
      <c r="S33" s="641"/>
      <c r="T33" s="641"/>
      <c r="U33" s="641"/>
      <c r="V33" s="641"/>
      <c r="W33" s="641"/>
      <c r="X33" s="641"/>
      <c r="Y33" s="641"/>
      <c r="Z33" s="641"/>
      <c r="AA33" s="641"/>
      <c r="AB33" s="641"/>
      <c r="AC33" s="641"/>
      <c r="AD33" s="641"/>
      <c r="AE33" s="641"/>
      <c r="AF33" s="641"/>
      <c r="AG33" s="641"/>
      <c r="AH33" s="641"/>
      <c r="AI33" s="641"/>
      <c r="AJ33" s="641"/>
      <c r="AK33" s="641"/>
      <c r="AL33" s="641"/>
      <c r="AM33" s="641"/>
      <c r="AN33" s="642"/>
      <c r="AO33" s="646"/>
    </row>
    <row r="34" spans="1:41" ht="21" customHeight="1" x14ac:dyDescent="0.15">
      <c r="A34" s="629"/>
      <c r="B34" s="634"/>
      <c r="C34" s="635"/>
      <c r="D34" s="635"/>
      <c r="E34" s="636"/>
      <c r="F34" s="647"/>
      <c r="G34" s="648"/>
      <c r="H34" s="648"/>
      <c r="I34" s="648"/>
      <c r="J34" s="648"/>
      <c r="K34" s="648"/>
      <c r="L34" s="648"/>
      <c r="M34" s="648"/>
      <c r="N34" s="648"/>
      <c r="O34" s="648"/>
      <c r="P34" s="648"/>
      <c r="Q34" s="648"/>
      <c r="R34" s="648"/>
      <c r="S34" s="648"/>
      <c r="T34" s="648"/>
      <c r="U34" s="648"/>
      <c r="V34" s="648"/>
      <c r="W34" s="648"/>
      <c r="X34" s="648"/>
      <c r="Y34" s="648"/>
      <c r="Z34" s="648"/>
      <c r="AA34" s="648"/>
      <c r="AB34" s="648"/>
      <c r="AC34" s="648"/>
      <c r="AD34" s="648"/>
      <c r="AE34" s="648"/>
      <c r="AF34" s="648"/>
      <c r="AG34" s="648"/>
      <c r="AH34" s="648"/>
      <c r="AI34" s="648"/>
      <c r="AJ34" s="648"/>
      <c r="AK34" s="648"/>
      <c r="AL34" s="648"/>
      <c r="AM34" s="648"/>
      <c r="AN34" s="649"/>
      <c r="AO34" s="646"/>
    </row>
    <row r="35" spans="1:41" ht="21" customHeight="1" x14ac:dyDescent="0.15">
      <c r="A35" s="629"/>
      <c r="B35" s="634"/>
      <c r="C35" s="635"/>
      <c r="D35" s="635"/>
      <c r="E35" s="636"/>
      <c r="F35" s="647"/>
      <c r="G35" s="648"/>
      <c r="H35" s="648"/>
      <c r="I35" s="648"/>
      <c r="J35" s="648"/>
      <c r="K35" s="648"/>
      <c r="L35" s="648"/>
      <c r="M35" s="648"/>
      <c r="N35" s="648"/>
      <c r="O35" s="648"/>
      <c r="P35" s="648"/>
      <c r="Q35" s="648"/>
      <c r="R35" s="648"/>
      <c r="S35" s="648"/>
      <c r="T35" s="648"/>
      <c r="U35" s="648"/>
      <c r="V35" s="648"/>
      <c r="W35" s="648"/>
      <c r="X35" s="648"/>
      <c r="Y35" s="648"/>
      <c r="Z35" s="648"/>
      <c r="AA35" s="648"/>
      <c r="AB35" s="648"/>
      <c r="AC35" s="648"/>
      <c r="AD35" s="648"/>
      <c r="AE35" s="648"/>
      <c r="AF35" s="648"/>
      <c r="AG35" s="648"/>
      <c r="AH35" s="648"/>
      <c r="AI35" s="648"/>
      <c r="AJ35" s="648"/>
      <c r="AK35" s="648"/>
      <c r="AL35" s="648"/>
      <c r="AM35" s="648"/>
      <c r="AN35" s="649"/>
      <c r="AO35" s="646"/>
    </row>
    <row r="36" spans="1:41" ht="21" customHeight="1" thickBot="1" x14ac:dyDescent="0.2">
      <c r="A36" s="629"/>
      <c r="B36" s="637"/>
      <c r="C36" s="638"/>
      <c r="D36" s="638"/>
      <c r="E36" s="639"/>
      <c r="F36" s="650"/>
      <c r="G36" s="651"/>
      <c r="H36" s="651"/>
      <c r="I36" s="651"/>
      <c r="J36" s="651"/>
      <c r="K36" s="651"/>
      <c r="L36" s="651"/>
      <c r="M36" s="651"/>
      <c r="N36" s="651"/>
      <c r="O36" s="651"/>
      <c r="P36" s="651"/>
      <c r="Q36" s="651"/>
      <c r="R36" s="651"/>
      <c r="S36" s="651"/>
      <c r="T36" s="651"/>
      <c r="U36" s="651"/>
      <c r="V36" s="651"/>
      <c r="W36" s="651"/>
      <c r="X36" s="651"/>
      <c r="Y36" s="651"/>
      <c r="Z36" s="651"/>
      <c r="AA36" s="651"/>
      <c r="AB36" s="651"/>
      <c r="AC36" s="651"/>
      <c r="AD36" s="651"/>
      <c r="AE36" s="651"/>
      <c r="AF36" s="651"/>
      <c r="AG36" s="651"/>
      <c r="AH36" s="651"/>
      <c r="AI36" s="651"/>
      <c r="AJ36" s="651"/>
      <c r="AK36" s="651"/>
      <c r="AL36" s="651"/>
      <c r="AM36" s="651"/>
      <c r="AN36" s="652"/>
      <c r="AO36" s="86"/>
    </row>
    <row r="37" spans="1:41" ht="21" customHeight="1" x14ac:dyDescent="0.15">
      <c r="A37" s="629"/>
      <c r="B37" s="653" t="s">
        <v>86</v>
      </c>
      <c r="C37" s="654"/>
      <c r="D37" s="654"/>
      <c r="E37" s="654"/>
      <c r="F37" s="654"/>
      <c r="G37" s="654"/>
      <c r="H37" s="654"/>
      <c r="I37" s="654"/>
      <c r="J37" s="654"/>
      <c r="K37" s="654"/>
      <c r="L37" s="654"/>
      <c r="M37" s="654"/>
      <c r="N37" s="654"/>
      <c r="O37" s="655"/>
      <c r="P37" s="659" t="s">
        <v>87</v>
      </c>
      <c r="Q37" s="660"/>
      <c r="R37" s="663" t="s">
        <v>135</v>
      </c>
      <c r="S37" s="664"/>
      <c r="T37" s="664"/>
      <c r="U37" s="664"/>
      <c r="V37" s="664"/>
      <c r="W37" s="664"/>
      <c r="X37" s="664"/>
      <c r="Y37" s="664"/>
      <c r="Z37" s="664"/>
      <c r="AA37" s="665"/>
      <c r="AB37" s="663" t="s">
        <v>136</v>
      </c>
      <c r="AC37" s="664"/>
      <c r="AD37" s="664"/>
      <c r="AE37" s="664"/>
      <c r="AF37" s="664"/>
      <c r="AG37" s="664"/>
      <c r="AH37" s="664"/>
      <c r="AI37" s="664"/>
      <c r="AJ37" s="665"/>
      <c r="AK37" s="669" t="s">
        <v>88</v>
      </c>
      <c r="AL37" s="670"/>
      <c r="AM37" s="670"/>
      <c r="AN37" s="660"/>
      <c r="AO37" s="646"/>
    </row>
    <row r="38" spans="1:41" ht="21" customHeight="1" thickBot="1" x14ac:dyDescent="0.2">
      <c r="A38" s="629"/>
      <c r="B38" s="656"/>
      <c r="C38" s="657"/>
      <c r="D38" s="657"/>
      <c r="E38" s="657"/>
      <c r="F38" s="657"/>
      <c r="G38" s="657"/>
      <c r="H38" s="657"/>
      <c r="I38" s="657"/>
      <c r="J38" s="657"/>
      <c r="K38" s="657"/>
      <c r="L38" s="657"/>
      <c r="M38" s="657"/>
      <c r="N38" s="657"/>
      <c r="O38" s="658"/>
      <c r="P38" s="661"/>
      <c r="Q38" s="662"/>
      <c r="R38" s="666"/>
      <c r="S38" s="667"/>
      <c r="T38" s="667"/>
      <c r="U38" s="667"/>
      <c r="V38" s="667"/>
      <c r="W38" s="667"/>
      <c r="X38" s="667"/>
      <c r="Y38" s="667"/>
      <c r="Z38" s="667"/>
      <c r="AA38" s="668"/>
      <c r="AB38" s="666"/>
      <c r="AC38" s="667"/>
      <c r="AD38" s="667"/>
      <c r="AE38" s="667"/>
      <c r="AF38" s="667"/>
      <c r="AG38" s="667"/>
      <c r="AH38" s="667"/>
      <c r="AI38" s="667"/>
      <c r="AJ38" s="668"/>
      <c r="AK38" s="671"/>
      <c r="AL38" s="672"/>
      <c r="AM38" s="672"/>
      <c r="AN38" s="662"/>
      <c r="AO38" s="646"/>
    </row>
    <row r="39" spans="1:41" ht="21" customHeight="1" thickBot="1" x14ac:dyDescent="0.2">
      <c r="A39" s="629"/>
      <c r="B39" s="643" t="s">
        <v>89</v>
      </c>
      <c r="C39" s="621" t="s">
        <v>90</v>
      </c>
      <c r="D39" s="622"/>
      <c r="E39" s="622"/>
      <c r="F39" s="622"/>
      <c r="G39" s="622"/>
      <c r="H39" s="622"/>
      <c r="I39" s="622"/>
      <c r="J39" s="622"/>
      <c r="K39" s="622"/>
      <c r="L39" s="622"/>
      <c r="M39" s="622"/>
      <c r="N39" s="622"/>
      <c r="O39" s="623"/>
      <c r="P39" s="624"/>
      <c r="Q39" s="619"/>
      <c r="R39" s="625"/>
      <c r="S39" s="626"/>
      <c r="T39" s="626"/>
      <c r="U39" s="626"/>
      <c r="V39" s="626"/>
      <c r="W39" s="626"/>
      <c r="X39" s="626"/>
      <c r="Y39" s="626"/>
      <c r="Z39" s="626"/>
      <c r="AA39" s="627"/>
      <c r="AB39" s="625"/>
      <c r="AC39" s="626"/>
      <c r="AD39" s="626"/>
      <c r="AE39" s="626"/>
      <c r="AF39" s="626"/>
      <c r="AG39" s="626"/>
      <c r="AH39" s="626"/>
      <c r="AI39" s="626"/>
      <c r="AJ39" s="627"/>
      <c r="AK39" s="617" t="s">
        <v>91</v>
      </c>
      <c r="AL39" s="618"/>
      <c r="AM39" s="618"/>
      <c r="AN39" s="619"/>
      <c r="AO39" s="86"/>
    </row>
    <row r="40" spans="1:41" ht="21" customHeight="1" thickBot="1" x14ac:dyDescent="0.2">
      <c r="A40" s="629"/>
      <c r="B40" s="644"/>
      <c r="C40" s="621" t="s">
        <v>92</v>
      </c>
      <c r="D40" s="622"/>
      <c r="E40" s="622"/>
      <c r="F40" s="622"/>
      <c r="G40" s="622"/>
      <c r="H40" s="622"/>
      <c r="I40" s="622"/>
      <c r="J40" s="622"/>
      <c r="K40" s="622"/>
      <c r="L40" s="622"/>
      <c r="M40" s="622"/>
      <c r="N40" s="622"/>
      <c r="O40" s="623"/>
      <c r="P40" s="624"/>
      <c r="Q40" s="619"/>
      <c r="R40" s="625"/>
      <c r="S40" s="626"/>
      <c r="T40" s="626"/>
      <c r="U40" s="626"/>
      <c r="V40" s="626"/>
      <c r="W40" s="626"/>
      <c r="X40" s="626"/>
      <c r="Y40" s="626"/>
      <c r="Z40" s="626"/>
      <c r="AA40" s="627"/>
      <c r="AB40" s="625"/>
      <c r="AC40" s="626"/>
      <c r="AD40" s="626"/>
      <c r="AE40" s="626"/>
      <c r="AF40" s="626"/>
      <c r="AG40" s="626"/>
      <c r="AH40" s="626"/>
      <c r="AI40" s="626"/>
      <c r="AJ40" s="627"/>
      <c r="AK40" s="617" t="s">
        <v>91</v>
      </c>
      <c r="AL40" s="618"/>
      <c r="AM40" s="618"/>
      <c r="AN40" s="619"/>
      <c r="AO40" s="86"/>
    </row>
    <row r="41" spans="1:41" ht="21" customHeight="1" thickBot="1" x14ac:dyDescent="0.2">
      <c r="A41" s="629"/>
      <c r="B41" s="644"/>
      <c r="C41" s="621" t="s">
        <v>93</v>
      </c>
      <c r="D41" s="622"/>
      <c r="E41" s="622"/>
      <c r="F41" s="622"/>
      <c r="G41" s="622"/>
      <c r="H41" s="622"/>
      <c r="I41" s="622"/>
      <c r="J41" s="622"/>
      <c r="K41" s="622"/>
      <c r="L41" s="622"/>
      <c r="M41" s="622"/>
      <c r="N41" s="622"/>
      <c r="O41" s="623"/>
      <c r="P41" s="624"/>
      <c r="Q41" s="619"/>
      <c r="R41" s="625"/>
      <c r="S41" s="626"/>
      <c r="T41" s="626"/>
      <c r="U41" s="626"/>
      <c r="V41" s="626"/>
      <c r="W41" s="626"/>
      <c r="X41" s="626"/>
      <c r="Y41" s="626"/>
      <c r="Z41" s="626"/>
      <c r="AA41" s="627"/>
      <c r="AB41" s="625"/>
      <c r="AC41" s="626"/>
      <c r="AD41" s="626"/>
      <c r="AE41" s="626"/>
      <c r="AF41" s="626"/>
      <c r="AG41" s="626"/>
      <c r="AH41" s="626"/>
      <c r="AI41" s="626"/>
      <c r="AJ41" s="627"/>
      <c r="AK41" s="617" t="s">
        <v>94</v>
      </c>
      <c r="AL41" s="618"/>
      <c r="AM41" s="618"/>
      <c r="AN41" s="619"/>
      <c r="AO41" s="86"/>
    </row>
    <row r="42" spans="1:41" ht="21" customHeight="1" thickBot="1" x14ac:dyDescent="0.2">
      <c r="A42" s="629"/>
      <c r="B42" s="644"/>
      <c r="C42" s="621" t="s">
        <v>95</v>
      </c>
      <c r="D42" s="622"/>
      <c r="E42" s="622"/>
      <c r="F42" s="622"/>
      <c r="G42" s="622"/>
      <c r="H42" s="622"/>
      <c r="I42" s="622"/>
      <c r="J42" s="622"/>
      <c r="K42" s="622"/>
      <c r="L42" s="622"/>
      <c r="M42" s="622"/>
      <c r="N42" s="622"/>
      <c r="O42" s="623"/>
      <c r="P42" s="624"/>
      <c r="Q42" s="619"/>
      <c r="R42" s="625"/>
      <c r="S42" s="626"/>
      <c r="T42" s="626"/>
      <c r="U42" s="626"/>
      <c r="V42" s="626"/>
      <c r="W42" s="626"/>
      <c r="X42" s="626"/>
      <c r="Y42" s="626"/>
      <c r="Z42" s="626"/>
      <c r="AA42" s="627"/>
      <c r="AB42" s="625"/>
      <c r="AC42" s="626"/>
      <c r="AD42" s="626"/>
      <c r="AE42" s="626"/>
      <c r="AF42" s="626"/>
      <c r="AG42" s="626"/>
      <c r="AH42" s="626"/>
      <c r="AI42" s="626"/>
      <c r="AJ42" s="627"/>
      <c r="AK42" s="617" t="s">
        <v>94</v>
      </c>
      <c r="AL42" s="618"/>
      <c r="AM42" s="618"/>
      <c r="AN42" s="619"/>
      <c r="AO42" s="86"/>
    </row>
    <row r="43" spans="1:41" ht="21" customHeight="1" thickBot="1" x14ac:dyDescent="0.2">
      <c r="A43" s="629"/>
      <c r="B43" s="644"/>
      <c r="C43" s="621"/>
      <c r="D43" s="622"/>
      <c r="E43" s="622"/>
      <c r="F43" s="622"/>
      <c r="G43" s="622"/>
      <c r="H43" s="622"/>
      <c r="I43" s="622"/>
      <c r="J43" s="622"/>
      <c r="K43" s="622"/>
      <c r="L43" s="622"/>
      <c r="M43" s="622"/>
      <c r="N43" s="622"/>
      <c r="O43" s="623"/>
      <c r="P43" s="624"/>
      <c r="Q43" s="619"/>
      <c r="R43" s="625"/>
      <c r="S43" s="626"/>
      <c r="T43" s="626"/>
      <c r="U43" s="626"/>
      <c r="V43" s="626"/>
      <c r="W43" s="626"/>
      <c r="X43" s="626"/>
      <c r="Y43" s="626"/>
      <c r="Z43" s="626"/>
      <c r="AA43" s="627"/>
      <c r="AB43" s="625"/>
      <c r="AC43" s="626"/>
      <c r="AD43" s="626"/>
      <c r="AE43" s="626"/>
      <c r="AF43" s="626"/>
      <c r="AG43" s="626"/>
      <c r="AH43" s="626"/>
      <c r="AI43" s="626"/>
      <c r="AJ43" s="627"/>
      <c r="AK43" s="617"/>
      <c r="AL43" s="618"/>
      <c r="AM43" s="618"/>
      <c r="AN43" s="619"/>
      <c r="AO43" s="86"/>
    </row>
    <row r="44" spans="1:41" ht="21" customHeight="1" thickBot="1" x14ac:dyDescent="0.2">
      <c r="A44" s="629"/>
      <c r="B44" s="644"/>
      <c r="C44" s="621"/>
      <c r="D44" s="622"/>
      <c r="E44" s="622"/>
      <c r="F44" s="622"/>
      <c r="G44" s="622"/>
      <c r="H44" s="622"/>
      <c r="I44" s="622"/>
      <c r="J44" s="622"/>
      <c r="K44" s="622"/>
      <c r="L44" s="622"/>
      <c r="M44" s="622"/>
      <c r="N44" s="622"/>
      <c r="O44" s="623"/>
      <c r="P44" s="624"/>
      <c r="Q44" s="619"/>
      <c r="R44" s="625"/>
      <c r="S44" s="626"/>
      <c r="T44" s="626"/>
      <c r="U44" s="626"/>
      <c r="V44" s="626"/>
      <c r="W44" s="626"/>
      <c r="X44" s="626"/>
      <c r="Y44" s="626"/>
      <c r="Z44" s="626"/>
      <c r="AA44" s="627"/>
      <c r="AB44" s="625"/>
      <c r="AC44" s="626"/>
      <c r="AD44" s="626"/>
      <c r="AE44" s="626"/>
      <c r="AF44" s="626"/>
      <c r="AG44" s="626"/>
      <c r="AH44" s="626"/>
      <c r="AI44" s="626"/>
      <c r="AJ44" s="627"/>
      <c r="AK44" s="617"/>
      <c r="AL44" s="618"/>
      <c r="AM44" s="618"/>
      <c r="AN44" s="619"/>
      <c r="AO44" s="86"/>
    </row>
    <row r="45" spans="1:41" ht="21" customHeight="1" thickBot="1" x14ac:dyDescent="0.2">
      <c r="A45" s="629"/>
      <c r="B45" s="644"/>
      <c r="C45" s="621"/>
      <c r="D45" s="622"/>
      <c r="E45" s="622"/>
      <c r="F45" s="622"/>
      <c r="G45" s="622"/>
      <c r="H45" s="622"/>
      <c r="I45" s="622"/>
      <c r="J45" s="622"/>
      <c r="K45" s="622"/>
      <c r="L45" s="622"/>
      <c r="M45" s="622"/>
      <c r="N45" s="622"/>
      <c r="O45" s="623"/>
      <c r="P45" s="624"/>
      <c r="Q45" s="619"/>
      <c r="R45" s="625"/>
      <c r="S45" s="626"/>
      <c r="T45" s="626"/>
      <c r="U45" s="626"/>
      <c r="V45" s="626"/>
      <c r="W45" s="626"/>
      <c r="X45" s="626"/>
      <c r="Y45" s="626"/>
      <c r="Z45" s="626"/>
      <c r="AA45" s="627"/>
      <c r="AB45" s="625"/>
      <c r="AC45" s="626"/>
      <c r="AD45" s="626"/>
      <c r="AE45" s="626"/>
      <c r="AF45" s="626"/>
      <c r="AG45" s="626"/>
      <c r="AH45" s="626"/>
      <c r="AI45" s="626"/>
      <c r="AJ45" s="627"/>
      <c r="AK45" s="617"/>
      <c r="AL45" s="618"/>
      <c r="AM45" s="618"/>
      <c r="AN45" s="619"/>
      <c r="AO45" s="86"/>
    </row>
    <row r="46" spans="1:41" ht="21" customHeight="1" thickBot="1" x14ac:dyDescent="0.2">
      <c r="A46" s="630"/>
      <c r="B46" s="645"/>
      <c r="C46" s="621"/>
      <c r="D46" s="622"/>
      <c r="E46" s="622"/>
      <c r="F46" s="622"/>
      <c r="G46" s="622"/>
      <c r="H46" s="622"/>
      <c r="I46" s="622"/>
      <c r="J46" s="622"/>
      <c r="K46" s="622"/>
      <c r="L46" s="622"/>
      <c r="M46" s="622"/>
      <c r="N46" s="622"/>
      <c r="O46" s="623"/>
      <c r="P46" s="624"/>
      <c r="Q46" s="619"/>
      <c r="R46" s="625"/>
      <c r="S46" s="626"/>
      <c r="T46" s="626"/>
      <c r="U46" s="626"/>
      <c r="V46" s="626"/>
      <c r="W46" s="626"/>
      <c r="X46" s="626"/>
      <c r="Y46" s="626"/>
      <c r="Z46" s="626"/>
      <c r="AA46" s="627"/>
      <c r="AB46" s="625"/>
      <c r="AC46" s="626"/>
      <c r="AD46" s="626"/>
      <c r="AE46" s="626"/>
      <c r="AF46" s="626"/>
      <c r="AG46" s="626"/>
      <c r="AH46" s="626"/>
      <c r="AI46" s="626"/>
      <c r="AJ46" s="627"/>
      <c r="AK46" s="617"/>
      <c r="AL46" s="618"/>
      <c r="AM46" s="618"/>
      <c r="AN46" s="619"/>
      <c r="AO46" s="86"/>
    </row>
    <row r="47" spans="1:41" ht="21" customHeight="1" thickBot="1" x14ac:dyDescent="0.2">
      <c r="A47" s="614" t="s">
        <v>96</v>
      </c>
      <c r="B47" s="615"/>
      <c r="C47" s="615"/>
      <c r="D47" s="615"/>
      <c r="E47" s="615"/>
      <c r="F47" s="615"/>
      <c r="G47" s="615"/>
      <c r="H47" s="615"/>
      <c r="I47" s="615"/>
      <c r="J47" s="615"/>
      <c r="K47" s="616"/>
      <c r="L47" s="87"/>
      <c r="M47" s="88"/>
      <c r="N47" s="89"/>
      <c r="O47" s="90"/>
      <c r="P47" s="90"/>
      <c r="Q47" s="88"/>
      <c r="R47" s="90"/>
      <c r="S47" s="90"/>
      <c r="T47" s="88"/>
      <c r="U47" s="91"/>
      <c r="V47" s="614" t="s">
        <v>97</v>
      </c>
      <c r="W47" s="615"/>
      <c r="X47" s="615"/>
      <c r="Y47" s="615"/>
      <c r="Z47" s="615"/>
      <c r="AA47" s="615"/>
      <c r="AB47" s="615"/>
      <c r="AC47" s="615"/>
      <c r="AD47" s="615"/>
      <c r="AE47" s="615"/>
      <c r="AF47" s="615"/>
      <c r="AG47" s="615"/>
      <c r="AH47" s="615"/>
      <c r="AI47" s="615"/>
      <c r="AJ47" s="615"/>
      <c r="AK47" s="615"/>
      <c r="AL47" s="615"/>
      <c r="AM47" s="615"/>
      <c r="AN47" s="616"/>
      <c r="AO47" s="86"/>
    </row>
    <row r="48" spans="1:41" ht="21" customHeight="1" thickBot="1" x14ac:dyDescent="0.2">
      <c r="A48" s="614" t="s">
        <v>98</v>
      </c>
      <c r="B48" s="615"/>
      <c r="C48" s="615"/>
      <c r="D48" s="615"/>
      <c r="E48" s="615"/>
      <c r="F48" s="615"/>
      <c r="G48" s="615"/>
      <c r="H48" s="615"/>
      <c r="I48" s="615"/>
      <c r="J48" s="615"/>
      <c r="K48" s="616"/>
      <c r="L48" s="617"/>
      <c r="M48" s="618"/>
      <c r="N48" s="618"/>
      <c r="O48" s="618"/>
      <c r="P48" s="618"/>
      <c r="Q48" s="618"/>
      <c r="R48" s="618"/>
      <c r="S48" s="618"/>
      <c r="T48" s="618"/>
      <c r="U48" s="618"/>
      <c r="V48" s="618"/>
      <c r="W48" s="618"/>
      <c r="X48" s="618"/>
      <c r="Y48" s="618"/>
      <c r="Z48" s="618"/>
      <c r="AA48" s="618"/>
      <c r="AB48" s="618"/>
      <c r="AC48" s="618"/>
      <c r="AD48" s="618"/>
      <c r="AE48" s="618"/>
      <c r="AF48" s="618"/>
      <c r="AG48" s="618"/>
      <c r="AH48" s="618"/>
      <c r="AI48" s="618"/>
      <c r="AJ48" s="618"/>
      <c r="AK48" s="618"/>
      <c r="AL48" s="618"/>
      <c r="AM48" s="618"/>
      <c r="AN48" s="619"/>
      <c r="AO48" s="86"/>
    </row>
    <row r="49" spans="1:41" ht="21" customHeight="1" thickBot="1" x14ac:dyDescent="0.2">
      <c r="A49" s="614" t="s">
        <v>99</v>
      </c>
      <c r="B49" s="615"/>
      <c r="C49" s="615"/>
      <c r="D49" s="615"/>
      <c r="E49" s="615"/>
      <c r="F49" s="615"/>
      <c r="G49" s="615"/>
      <c r="H49" s="615"/>
      <c r="I49" s="615"/>
      <c r="J49" s="615"/>
      <c r="K49" s="616"/>
      <c r="L49" s="92"/>
      <c r="M49" s="89"/>
      <c r="N49" s="89"/>
      <c r="O49" s="90"/>
      <c r="P49" s="90"/>
      <c r="Q49" s="90"/>
      <c r="R49" s="93"/>
      <c r="S49" s="617"/>
      <c r="T49" s="618"/>
      <c r="U49" s="618"/>
      <c r="V49" s="618"/>
      <c r="W49" s="618"/>
      <c r="X49" s="618"/>
      <c r="Y49" s="618"/>
      <c r="Z49" s="618"/>
      <c r="AA49" s="618"/>
      <c r="AB49" s="618"/>
      <c r="AC49" s="618"/>
      <c r="AD49" s="618"/>
      <c r="AE49" s="618"/>
      <c r="AF49" s="618"/>
      <c r="AG49" s="618"/>
      <c r="AH49" s="618"/>
      <c r="AI49" s="618"/>
      <c r="AJ49" s="618"/>
      <c r="AK49" s="618"/>
      <c r="AL49" s="618"/>
      <c r="AM49" s="618"/>
      <c r="AN49" s="619"/>
      <c r="AO49" s="86"/>
    </row>
    <row r="50" spans="1:41" ht="21" customHeight="1" x14ac:dyDescent="0.15">
      <c r="A50" s="94"/>
      <c r="B50" s="94"/>
      <c r="C50" s="94"/>
      <c r="D50" s="94"/>
      <c r="E50" s="95"/>
      <c r="F50" s="95"/>
      <c r="G50" s="95"/>
      <c r="H50" s="95"/>
      <c r="I50" s="95"/>
      <c r="J50" s="95"/>
      <c r="K50" s="95"/>
      <c r="L50" s="96"/>
      <c r="M50" s="96"/>
      <c r="N50" s="96"/>
      <c r="O50" s="96"/>
      <c r="P50" s="96"/>
      <c r="Q50" s="96"/>
      <c r="R50" s="96"/>
      <c r="S50" s="97"/>
      <c r="T50" s="97"/>
      <c r="U50" s="97"/>
      <c r="V50" s="97"/>
      <c r="W50" s="97"/>
      <c r="X50" s="97"/>
      <c r="Y50" s="97"/>
      <c r="Z50" s="97"/>
      <c r="AA50" s="97"/>
      <c r="AB50" s="97"/>
      <c r="AC50" s="97"/>
      <c r="AD50" s="97"/>
      <c r="AE50" s="97"/>
      <c r="AF50" s="97"/>
      <c r="AG50" s="97"/>
      <c r="AH50" s="97"/>
      <c r="AI50" s="97"/>
      <c r="AJ50" s="97"/>
      <c r="AK50" s="97"/>
      <c r="AL50" s="97"/>
      <c r="AM50" s="97"/>
      <c r="AN50" s="97"/>
      <c r="AO50" s="86"/>
    </row>
    <row r="51" spans="1:41" ht="21" customHeight="1" x14ac:dyDescent="0.15">
      <c r="A51" s="620" t="s">
        <v>110</v>
      </c>
      <c r="B51" s="620"/>
      <c r="C51" s="620"/>
      <c r="D51" s="620"/>
      <c r="E51" s="86"/>
      <c r="F51" s="86"/>
      <c r="G51" s="86"/>
      <c r="H51" s="86"/>
      <c r="I51" s="86"/>
      <c r="J51" s="86"/>
      <c r="K51" s="86"/>
      <c r="L51" s="86"/>
      <c r="M51" s="86"/>
      <c r="N51" s="86"/>
      <c r="O51" s="86"/>
      <c r="P51" s="86"/>
      <c r="Q51" s="86"/>
      <c r="R51" s="86"/>
      <c r="S51" s="86"/>
      <c r="T51" s="86"/>
      <c r="U51" s="86"/>
      <c r="V51" s="86"/>
      <c r="W51" s="86"/>
      <c r="X51" s="86"/>
      <c r="Y51" s="86"/>
      <c r="Z51" s="86"/>
      <c r="AA51" s="86"/>
      <c r="AB51" s="86"/>
      <c r="AC51" s="86"/>
      <c r="AD51" s="86"/>
      <c r="AE51" s="86"/>
      <c r="AF51" s="86"/>
      <c r="AG51" s="86"/>
      <c r="AH51" s="86"/>
      <c r="AI51" s="86"/>
      <c r="AJ51" s="86"/>
      <c r="AK51" s="86"/>
      <c r="AL51" s="86"/>
      <c r="AM51" s="86"/>
      <c r="AN51" s="86"/>
      <c r="AO51" s="98"/>
    </row>
    <row r="52" spans="1:41" ht="33.75" customHeight="1" x14ac:dyDescent="0.15">
      <c r="A52" s="613" t="s">
        <v>111</v>
      </c>
      <c r="B52" s="613"/>
      <c r="C52" s="613"/>
      <c r="D52" s="613"/>
      <c r="E52" s="613"/>
      <c r="F52" s="613"/>
      <c r="G52" s="613"/>
      <c r="H52" s="613"/>
      <c r="I52" s="613"/>
      <c r="J52" s="613"/>
      <c r="K52" s="613"/>
      <c r="L52" s="613"/>
      <c r="M52" s="613"/>
      <c r="N52" s="613"/>
      <c r="O52" s="613"/>
      <c r="P52" s="613"/>
      <c r="Q52" s="613"/>
      <c r="R52" s="613"/>
      <c r="S52" s="613"/>
      <c r="T52" s="613"/>
      <c r="U52" s="613"/>
      <c r="V52" s="613"/>
      <c r="W52" s="613"/>
      <c r="X52" s="613"/>
      <c r="Y52" s="613"/>
      <c r="Z52" s="613"/>
      <c r="AA52" s="613"/>
      <c r="AB52" s="613"/>
      <c r="AC52" s="613"/>
      <c r="AD52" s="613"/>
      <c r="AE52" s="613"/>
      <c r="AF52" s="613"/>
      <c r="AG52" s="613"/>
      <c r="AH52" s="613"/>
      <c r="AI52" s="613"/>
      <c r="AJ52" s="613"/>
      <c r="AK52" s="613"/>
      <c r="AL52" s="613"/>
      <c r="AM52" s="613"/>
      <c r="AN52" s="613"/>
      <c r="AO52" s="75"/>
    </row>
    <row r="53" spans="1:41" ht="33.75" customHeight="1" x14ac:dyDescent="0.15">
      <c r="A53" s="613" t="s">
        <v>137</v>
      </c>
      <c r="B53" s="613"/>
      <c r="C53" s="613"/>
      <c r="D53" s="613"/>
      <c r="E53" s="613"/>
      <c r="F53" s="613"/>
      <c r="G53" s="613"/>
      <c r="H53" s="613"/>
      <c r="I53" s="613"/>
      <c r="J53" s="613"/>
      <c r="K53" s="613"/>
      <c r="L53" s="613"/>
      <c r="M53" s="613"/>
      <c r="N53" s="613"/>
      <c r="O53" s="613"/>
      <c r="P53" s="613"/>
      <c r="Q53" s="613"/>
      <c r="R53" s="613"/>
      <c r="S53" s="613"/>
      <c r="T53" s="613"/>
      <c r="U53" s="613"/>
      <c r="V53" s="613"/>
      <c r="W53" s="613"/>
      <c r="X53" s="613"/>
      <c r="Y53" s="613"/>
      <c r="Z53" s="613"/>
      <c r="AA53" s="613"/>
      <c r="AB53" s="613"/>
      <c r="AC53" s="613"/>
      <c r="AD53" s="613"/>
      <c r="AE53" s="613"/>
      <c r="AF53" s="613"/>
      <c r="AG53" s="613"/>
      <c r="AH53" s="613"/>
      <c r="AI53" s="613"/>
      <c r="AJ53" s="613"/>
      <c r="AK53" s="613"/>
      <c r="AL53" s="613"/>
      <c r="AM53" s="613"/>
      <c r="AN53" s="613"/>
      <c r="AO53" s="75"/>
    </row>
    <row r="54" spans="1:41" ht="33.75" customHeight="1" x14ac:dyDescent="0.15">
      <c r="A54" s="613" t="s">
        <v>138</v>
      </c>
      <c r="B54" s="613"/>
      <c r="C54" s="613"/>
      <c r="D54" s="613"/>
      <c r="E54" s="613"/>
      <c r="F54" s="613"/>
      <c r="G54" s="613"/>
      <c r="H54" s="613"/>
      <c r="I54" s="613"/>
      <c r="J54" s="613"/>
      <c r="K54" s="613"/>
      <c r="L54" s="613"/>
      <c r="M54" s="613"/>
      <c r="N54" s="613"/>
      <c r="O54" s="613"/>
      <c r="P54" s="613"/>
      <c r="Q54" s="613"/>
      <c r="R54" s="613"/>
      <c r="S54" s="613"/>
      <c r="T54" s="613"/>
      <c r="U54" s="613"/>
      <c r="V54" s="613"/>
      <c r="W54" s="613"/>
      <c r="X54" s="613"/>
      <c r="Y54" s="613"/>
      <c r="Z54" s="613"/>
      <c r="AA54" s="613"/>
      <c r="AB54" s="613"/>
      <c r="AC54" s="613"/>
      <c r="AD54" s="613"/>
      <c r="AE54" s="613"/>
      <c r="AF54" s="613"/>
      <c r="AG54" s="613"/>
      <c r="AH54" s="613"/>
      <c r="AI54" s="613"/>
      <c r="AJ54" s="613"/>
      <c r="AK54" s="613"/>
      <c r="AL54" s="613"/>
      <c r="AM54" s="613"/>
      <c r="AN54" s="613"/>
      <c r="AO54" s="75"/>
    </row>
    <row r="55" spans="1:41" ht="33.75" customHeight="1" x14ac:dyDescent="0.15">
      <c r="A55" s="613" t="s">
        <v>112</v>
      </c>
      <c r="B55" s="613"/>
      <c r="C55" s="613"/>
      <c r="D55" s="613"/>
      <c r="E55" s="613"/>
      <c r="F55" s="613"/>
      <c r="G55" s="613"/>
      <c r="H55" s="613"/>
      <c r="I55" s="613"/>
      <c r="J55" s="613"/>
      <c r="K55" s="613"/>
      <c r="L55" s="613"/>
      <c r="M55" s="613"/>
      <c r="N55" s="613"/>
      <c r="O55" s="613"/>
      <c r="P55" s="613"/>
      <c r="Q55" s="613"/>
      <c r="R55" s="613"/>
      <c r="S55" s="613"/>
      <c r="T55" s="613"/>
      <c r="U55" s="613"/>
      <c r="V55" s="613"/>
      <c r="W55" s="613"/>
      <c r="X55" s="613"/>
      <c r="Y55" s="613"/>
      <c r="Z55" s="613"/>
      <c r="AA55" s="613"/>
      <c r="AB55" s="613"/>
      <c r="AC55" s="613"/>
      <c r="AD55" s="613"/>
      <c r="AE55" s="613"/>
      <c r="AF55" s="613"/>
      <c r="AG55" s="613"/>
      <c r="AH55" s="613"/>
      <c r="AI55" s="613"/>
      <c r="AJ55" s="613"/>
      <c r="AK55" s="613"/>
      <c r="AL55" s="613"/>
      <c r="AM55" s="613"/>
      <c r="AN55" s="613"/>
      <c r="AO55" s="75"/>
    </row>
    <row r="56" spans="1:41" ht="33.75" customHeight="1" x14ac:dyDescent="0.15">
      <c r="A56" s="613" t="s">
        <v>113</v>
      </c>
      <c r="B56" s="613"/>
      <c r="C56" s="613"/>
      <c r="D56" s="613"/>
      <c r="E56" s="613"/>
      <c r="F56" s="613"/>
      <c r="G56" s="613"/>
      <c r="H56" s="613"/>
      <c r="I56" s="613"/>
      <c r="J56" s="613"/>
      <c r="K56" s="613"/>
      <c r="L56" s="613"/>
      <c r="M56" s="613"/>
      <c r="N56" s="613"/>
      <c r="O56" s="613"/>
      <c r="P56" s="613"/>
      <c r="Q56" s="613"/>
      <c r="R56" s="613"/>
      <c r="S56" s="613"/>
      <c r="T56" s="613"/>
      <c r="U56" s="613"/>
      <c r="V56" s="613"/>
      <c r="W56" s="613"/>
      <c r="X56" s="613"/>
      <c r="Y56" s="613"/>
      <c r="Z56" s="613"/>
      <c r="AA56" s="613"/>
      <c r="AB56" s="613"/>
      <c r="AC56" s="613"/>
      <c r="AD56" s="613"/>
      <c r="AE56" s="613"/>
      <c r="AF56" s="613"/>
      <c r="AG56" s="613"/>
      <c r="AH56" s="613"/>
      <c r="AI56" s="613"/>
      <c r="AJ56" s="613"/>
      <c r="AK56" s="613"/>
      <c r="AL56" s="613"/>
      <c r="AM56" s="613"/>
      <c r="AN56" s="613"/>
      <c r="AO56" s="75"/>
    </row>
    <row r="57" spans="1:41" ht="33.75" customHeight="1" x14ac:dyDescent="0.15">
      <c r="A57" s="613" t="s">
        <v>114</v>
      </c>
      <c r="B57" s="613"/>
      <c r="C57" s="613"/>
      <c r="D57" s="613"/>
      <c r="E57" s="613"/>
      <c r="F57" s="613"/>
      <c r="G57" s="613"/>
      <c r="H57" s="613"/>
      <c r="I57" s="613"/>
      <c r="J57" s="613"/>
      <c r="K57" s="613"/>
      <c r="L57" s="613"/>
      <c r="M57" s="613"/>
      <c r="N57" s="613"/>
      <c r="O57" s="613"/>
      <c r="P57" s="613"/>
      <c r="Q57" s="613"/>
      <c r="R57" s="613"/>
      <c r="S57" s="613"/>
      <c r="T57" s="613"/>
      <c r="U57" s="613"/>
      <c r="V57" s="613"/>
      <c r="W57" s="613"/>
      <c r="X57" s="613"/>
      <c r="Y57" s="613"/>
      <c r="Z57" s="613"/>
      <c r="AA57" s="613"/>
      <c r="AB57" s="613"/>
      <c r="AC57" s="613"/>
      <c r="AD57" s="613"/>
      <c r="AE57" s="613"/>
      <c r="AF57" s="613"/>
      <c r="AG57" s="613"/>
      <c r="AH57" s="613"/>
      <c r="AI57" s="613"/>
      <c r="AJ57" s="613"/>
      <c r="AK57" s="613"/>
      <c r="AL57" s="613"/>
      <c r="AM57" s="613"/>
      <c r="AN57" s="613"/>
      <c r="AO57" s="75"/>
    </row>
    <row r="58" spans="1:41" ht="60" customHeight="1" x14ac:dyDescent="0.15">
      <c r="A58" s="613" t="s">
        <v>115</v>
      </c>
      <c r="B58" s="613"/>
      <c r="C58" s="613"/>
      <c r="D58" s="613"/>
      <c r="E58" s="613"/>
      <c r="F58" s="613"/>
      <c r="G58" s="613"/>
      <c r="H58" s="613"/>
      <c r="I58" s="613"/>
      <c r="J58" s="613"/>
      <c r="K58" s="613"/>
      <c r="L58" s="613"/>
      <c r="M58" s="613"/>
      <c r="N58" s="613"/>
      <c r="O58" s="613"/>
      <c r="P58" s="613"/>
      <c r="Q58" s="613"/>
      <c r="R58" s="613"/>
      <c r="S58" s="613"/>
      <c r="T58" s="613"/>
      <c r="U58" s="613"/>
      <c r="V58" s="613"/>
      <c r="W58" s="613"/>
      <c r="X58" s="613"/>
      <c r="Y58" s="613"/>
      <c r="Z58" s="613"/>
      <c r="AA58" s="613"/>
      <c r="AB58" s="613"/>
      <c r="AC58" s="613"/>
      <c r="AD58" s="613"/>
      <c r="AE58" s="613"/>
      <c r="AF58" s="613"/>
      <c r="AG58" s="613"/>
      <c r="AH58" s="613"/>
      <c r="AI58" s="613"/>
      <c r="AJ58" s="613"/>
      <c r="AK58" s="613"/>
      <c r="AL58" s="613"/>
      <c r="AM58" s="613"/>
      <c r="AN58" s="613"/>
      <c r="AO58" s="75"/>
    </row>
    <row r="59" spans="1:41" ht="83.25" customHeight="1" x14ac:dyDescent="0.15">
      <c r="A59" s="612"/>
      <c r="B59" s="612"/>
      <c r="C59" s="612"/>
      <c r="D59" s="612"/>
      <c r="E59" s="612"/>
      <c r="F59" s="612"/>
      <c r="G59" s="612"/>
      <c r="H59" s="612"/>
      <c r="I59" s="612"/>
      <c r="J59" s="612"/>
      <c r="K59" s="612"/>
      <c r="L59" s="612"/>
      <c r="M59" s="612"/>
      <c r="N59" s="612"/>
      <c r="O59" s="612"/>
      <c r="P59" s="612"/>
      <c r="Q59" s="612"/>
      <c r="R59" s="612"/>
      <c r="S59" s="612"/>
      <c r="T59" s="612"/>
      <c r="U59" s="612"/>
      <c r="V59" s="612"/>
      <c r="W59" s="612"/>
      <c r="X59" s="612"/>
      <c r="Y59" s="612"/>
      <c r="Z59" s="612"/>
      <c r="AA59" s="612"/>
      <c r="AB59" s="612"/>
      <c r="AC59" s="612"/>
      <c r="AD59" s="612"/>
      <c r="AE59" s="612"/>
      <c r="AF59" s="612"/>
      <c r="AG59" s="612"/>
      <c r="AH59" s="612"/>
      <c r="AI59" s="612"/>
      <c r="AJ59" s="612"/>
      <c r="AK59" s="612"/>
      <c r="AL59" s="612"/>
      <c r="AM59" s="612"/>
      <c r="AN59" s="612"/>
      <c r="AO59" s="612"/>
    </row>
    <row r="60" spans="1:41" ht="21" customHeight="1" x14ac:dyDescent="0.15">
      <c r="A60" s="99"/>
      <c r="B60" s="71"/>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row>
    <row r="61" spans="1:41" ht="21" customHeight="1" x14ac:dyDescent="0.15">
      <c r="A61" s="74"/>
      <c r="B61" s="71"/>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row>
    <row r="62" spans="1:41" ht="21" customHeight="1" x14ac:dyDescent="0.15">
      <c r="A62" s="74"/>
      <c r="B62" s="71"/>
      <c r="C62" s="71"/>
      <c r="D62" s="71"/>
      <c r="E62" s="71"/>
      <c r="F62" s="71"/>
      <c r="G62" s="71"/>
      <c r="H62" s="71"/>
      <c r="I62" s="71"/>
      <c r="J62" s="71"/>
      <c r="K62" s="71"/>
      <c r="L62" s="71"/>
      <c r="M62" s="71"/>
      <c r="N62" s="71"/>
      <c r="O62" s="71"/>
      <c r="P62" s="71"/>
      <c r="Q62" s="71"/>
      <c r="R62" s="71"/>
      <c r="S62" s="71"/>
      <c r="T62" s="71"/>
      <c r="U62" s="71"/>
      <c r="V62" s="71"/>
      <c r="W62" s="71"/>
      <c r="X62" s="71"/>
      <c r="Y62" s="71"/>
      <c r="Z62" s="71"/>
      <c r="AA62" s="71"/>
      <c r="AB62" s="71"/>
      <c r="AC62" s="71"/>
      <c r="AD62" s="71"/>
      <c r="AE62" s="71"/>
      <c r="AF62" s="71"/>
      <c r="AG62" s="71"/>
      <c r="AH62" s="71"/>
      <c r="AI62" s="71"/>
      <c r="AJ62" s="71"/>
      <c r="AK62" s="71"/>
      <c r="AL62" s="71"/>
      <c r="AM62" s="71"/>
      <c r="AN62" s="71"/>
      <c r="AO62" s="71"/>
    </row>
    <row r="63" spans="1:41" ht="21" customHeight="1" x14ac:dyDescent="0.15">
      <c r="A63" s="74"/>
      <c r="B63" s="71"/>
      <c r="C63" s="71"/>
      <c r="D63" s="71"/>
      <c r="E63" s="71"/>
      <c r="F63" s="71"/>
      <c r="G63" s="71"/>
      <c r="H63" s="71"/>
      <c r="I63" s="71"/>
      <c r="J63" s="71"/>
      <c r="K63" s="71"/>
      <c r="L63" s="71"/>
      <c r="M63" s="71"/>
      <c r="N63" s="71"/>
      <c r="O63" s="71"/>
      <c r="P63" s="71"/>
      <c r="Q63" s="71"/>
      <c r="R63" s="71"/>
      <c r="S63" s="71"/>
      <c r="T63" s="71"/>
      <c r="U63" s="71"/>
      <c r="V63" s="71"/>
      <c r="W63" s="71"/>
      <c r="X63" s="71"/>
      <c r="Y63" s="71"/>
      <c r="Z63" s="71"/>
      <c r="AA63" s="71"/>
      <c r="AB63" s="71"/>
      <c r="AC63" s="71"/>
      <c r="AD63" s="71"/>
      <c r="AE63" s="71"/>
      <c r="AF63" s="71"/>
      <c r="AG63" s="71"/>
      <c r="AH63" s="71"/>
      <c r="AI63" s="71"/>
      <c r="AJ63" s="71"/>
      <c r="AK63" s="71"/>
      <c r="AL63" s="71"/>
      <c r="AM63" s="71"/>
      <c r="AN63" s="71"/>
      <c r="AO63" s="71"/>
    </row>
    <row r="64" spans="1:41" ht="21" customHeight="1" x14ac:dyDescent="0.15">
      <c r="A64" s="74"/>
      <c r="B64" s="71"/>
      <c r="C64" s="71"/>
      <c r="D64" s="71"/>
      <c r="E64" s="71"/>
      <c r="F64" s="71"/>
      <c r="G64" s="71"/>
      <c r="H64" s="71"/>
      <c r="I64" s="71"/>
      <c r="J64" s="71"/>
      <c r="K64" s="71"/>
      <c r="L64" s="71"/>
      <c r="M64" s="71"/>
      <c r="N64" s="71"/>
      <c r="O64" s="71"/>
      <c r="P64" s="71"/>
      <c r="Q64" s="71"/>
      <c r="R64" s="71"/>
      <c r="S64" s="71"/>
      <c r="T64" s="71"/>
      <c r="U64" s="71"/>
      <c r="V64" s="71"/>
      <c r="W64" s="71"/>
      <c r="X64" s="71"/>
      <c r="Y64" s="71"/>
      <c r="Z64" s="71"/>
      <c r="AA64" s="71"/>
      <c r="AB64" s="71"/>
      <c r="AC64" s="71"/>
      <c r="AD64" s="71"/>
      <c r="AE64" s="71"/>
      <c r="AF64" s="71"/>
      <c r="AG64" s="71"/>
      <c r="AH64" s="71"/>
      <c r="AI64" s="71"/>
      <c r="AJ64" s="71"/>
      <c r="AK64" s="71"/>
      <c r="AL64" s="71"/>
      <c r="AM64" s="71"/>
      <c r="AN64" s="71"/>
      <c r="AO64" s="71"/>
    </row>
    <row r="65" spans="1:41" ht="21" customHeight="1" x14ac:dyDescent="0.15">
      <c r="A65" s="74"/>
      <c r="B65" s="71"/>
      <c r="C65" s="71"/>
      <c r="D65" s="71"/>
      <c r="E65" s="71"/>
      <c r="F65" s="71"/>
      <c r="G65" s="71"/>
      <c r="H65" s="71"/>
      <c r="I65" s="71"/>
      <c r="J65" s="71"/>
      <c r="K65" s="71"/>
      <c r="L65" s="71"/>
      <c r="M65" s="71"/>
      <c r="N65" s="71"/>
      <c r="O65" s="71"/>
      <c r="P65" s="71"/>
      <c r="Q65" s="71"/>
      <c r="R65" s="71"/>
      <c r="S65" s="71"/>
      <c r="T65" s="71"/>
      <c r="U65" s="71"/>
      <c r="V65" s="71"/>
      <c r="W65" s="71"/>
      <c r="X65" s="71"/>
      <c r="Y65" s="71"/>
      <c r="Z65" s="71"/>
      <c r="AA65" s="71"/>
      <c r="AB65" s="71"/>
      <c r="AC65" s="71"/>
      <c r="AD65" s="71"/>
      <c r="AE65" s="71"/>
      <c r="AF65" s="71"/>
      <c r="AG65" s="71"/>
      <c r="AH65" s="71"/>
      <c r="AI65" s="71"/>
      <c r="AJ65" s="71"/>
      <c r="AK65" s="71"/>
      <c r="AL65" s="71"/>
      <c r="AM65" s="71"/>
      <c r="AN65" s="71"/>
      <c r="AO65" s="71"/>
    </row>
    <row r="66" spans="1:41" ht="21" customHeight="1" x14ac:dyDescent="0.15">
      <c r="A66" s="74"/>
    </row>
    <row r="67" spans="1:41" ht="21" customHeight="1" x14ac:dyDescent="0.15">
      <c r="A67" s="74"/>
    </row>
    <row r="68" spans="1:41" ht="21" customHeight="1" x14ac:dyDescent="0.15">
      <c r="A68" s="74"/>
    </row>
    <row r="69" spans="1:41" ht="21" customHeight="1" x14ac:dyDescent="0.15">
      <c r="A69" s="74"/>
    </row>
    <row r="70" spans="1:41" ht="21" customHeight="1" x14ac:dyDescent="0.15">
      <c r="A70" s="74"/>
    </row>
    <row r="71" spans="1:41" ht="21" customHeight="1" x14ac:dyDescent="0.15">
      <c r="A71" s="74"/>
    </row>
    <row r="72" spans="1:41" ht="21" customHeight="1" x14ac:dyDescent="0.15">
      <c r="A72" s="74"/>
    </row>
  </sheetData>
  <mergeCells count="117">
    <mergeCell ref="V8:Y8"/>
    <mergeCell ref="Z8:AN8"/>
    <mergeCell ref="S9:U9"/>
    <mergeCell ref="V9:Y9"/>
    <mergeCell ref="Z9:AN9"/>
    <mergeCell ref="V10:Y10"/>
    <mergeCell ref="Z10:AN10"/>
    <mergeCell ref="A1:AO1"/>
    <mergeCell ref="AF2:AI2"/>
    <mergeCell ref="AJ2:AL2"/>
    <mergeCell ref="A4:AN4"/>
    <mergeCell ref="Z6:AN6"/>
    <mergeCell ref="A7:AN7"/>
    <mergeCell ref="A13:AN13"/>
    <mergeCell ref="A14:AN14"/>
    <mergeCell ref="A16:O16"/>
    <mergeCell ref="R16:AD16"/>
    <mergeCell ref="A17:A32"/>
    <mergeCell ref="B17:E17"/>
    <mergeCell ref="F17:AN17"/>
    <mergeCell ref="B18:E19"/>
    <mergeCell ref="F18:AN19"/>
    <mergeCell ref="B25:E25"/>
    <mergeCell ref="F25:O25"/>
    <mergeCell ref="P25:W25"/>
    <mergeCell ref="X25:AN25"/>
    <mergeCell ref="B26:E28"/>
    <mergeCell ref="F26:G28"/>
    <mergeCell ref="H26:N28"/>
    <mergeCell ref="O26:Q26"/>
    <mergeCell ref="R26:AC26"/>
    <mergeCell ref="AD26:AN26"/>
    <mergeCell ref="AO18:AO19"/>
    <mergeCell ref="B20:E23"/>
    <mergeCell ref="F20:AN20"/>
    <mergeCell ref="AO20:AO22"/>
    <mergeCell ref="F21:AN23"/>
    <mergeCell ref="B24:E24"/>
    <mergeCell ref="F24:J24"/>
    <mergeCell ref="K24:W24"/>
    <mergeCell ref="X24:AA24"/>
    <mergeCell ref="AB24:AN24"/>
    <mergeCell ref="AO33:AO35"/>
    <mergeCell ref="F34:AN36"/>
    <mergeCell ref="B37:O38"/>
    <mergeCell ref="P37:Q38"/>
    <mergeCell ref="R37:AA38"/>
    <mergeCell ref="AB37:AJ38"/>
    <mergeCell ref="AK37:AN38"/>
    <mergeCell ref="AO26:AO27"/>
    <mergeCell ref="O27:Q28"/>
    <mergeCell ref="R27:AC28"/>
    <mergeCell ref="AD27:AN28"/>
    <mergeCell ref="B29:E32"/>
    <mergeCell ref="F29:AN29"/>
    <mergeCell ref="AO29:AO30"/>
    <mergeCell ref="F30:AN32"/>
    <mergeCell ref="AO37:AO38"/>
    <mergeCell ref="C43:O43"/>
    <mergeCell ref="P43:Q43"/>
    <mergeCell ref="R43:AA43"/>
    <mergeCell ref="AB43:AJ43"/>
    <mergeCell ref="AK43:AN43"/>
    <mergeCell ref="C46:O46"/>
    <mergeCell ref="P46:Q46"/>
    <mergeCell ref="R46:AA46"/>
    <mergeCell ref="AB46:AJ46"/>
    <mergeCell ref="AK46:AN46"/>
    <mergeCell ref="P39:Q39"/>
    <mergeCell ref="R39:AA39"/>
    <mergeCell ref="AB39:AJ39"/>
    <mergeCell ref="AK39:AN39"/>
    <mergeCell ref="C40:O40"/>
    <mergeCell ref="P40:Q40"/>
    <mergeCell ref="R40:AA40"/>
    <mergeCell ref="C42:O42"/>
    <mergeCell ref="P42:Q42"/>
    <mergeCell ref="R42:AA42"/>
    <mergeCell ref="AB42:AJ42"/>
    <mergeCell ref="AK42:AN42"/>
    <mergeCell ref="A47:K47"/>
    <mergeCell ref="V47:AN47"/>
    <mergeCell ref="C44:O44"/>
    <mergeCell ref="P44:Q44"/>
    <mergeCell ref="R44:AA44"/>
    <mergeCell ref="AB44:AJ44"/>
    <mergeCell ref="AK44:AN44"/>
    <mergeCell ref="C45:O45"/>
    <mergeCell ref="P45:Q45"/>
    <mergeCell ref="R45:AA45"/>
    <mergeCell ref="AB45:AJ45"/>
    <mergeCell ref="AK45:AN45"/>
    <mergeCell ref="A33:A46"/>
    <mergeCell ref="B33:E36"/>
    <mergeCell ref="F33:AN33"/>
    <mergeCell ref="AB40:AJ40"/>
    <mergeCell ref="AK40:AN40"/>
    <mergeCell ref="C41:O41"/>
    <mergeCell ref="P41:Q41"/>
    <mergeCell ref="R41:AA41"/>
    <mergeCell ref="AB41:AJ41"/>
    <mergeCell ref="AK41:AN41"/>
    <mergeCell ref="B39:B46"/>
    <mergeCell ref="C39:O39"/>
    <mergeCell ref="A59:AO59"/>
    <mergeCell ref="A53:AN53"/>
    <mergeCell ref="A54:AN54"/>
    <mergeCell ref="A55:AN55"/>
    <mergeCell ref="A56:AN56"/>
    <mergeCell ref="A57:AN57"/>
    <mergeCell ref="A58:AN58"/>
    <mergeCell ref="A48:K48"/>
    <mergeCell ref="L48:AN48"/>
    <mergeCell ref="A49:K49"/>
    <mergeCell ref="S49:AN49"/>
    <mergeCell ref="A51:D51"/>
    <mergeCell ref="A52:AN52"/>
  </mergeCells>
  <phoneticPr fontId="9"/>
  <dataValidations count="1">
    <dataValidation type="list" allowBlank="1" showInputMessage="1" showErrorMessage="1" sqref="P39:Q46">
      <formula1>"〇"</formula1>
    </dataValidation>
  </dataValidations>
  <printOptions horizontalCentered="1"/>
  <pageMargins left="0.7" right="0.7" top="0.75" bottom="0.75" header="0.3" footer="0.3"/>
  <pageSetup paperSize="9" scale="74" orientation="portrait" r:id="rId1"/>
  <rowBreaks count="1" manualBreakCount="1">
    <brk id="50" max="3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16"/>
  <sheetViews>
    <sheetView view="pageBreakPreview" zoomScale="120" zoomScaleNormal="90" zoomScaleSheetLayoutView="85" workbookViewId="0"/>
  </sheetViews>
  <sheetFormatPr defaultColWidth="6.625" defaultRowHeight="12" x14ac:dyDescent="0.15"/>
  <cols>
    <col min="1" max="34" width="2.375" style="101" customWidth="1"/>
    <col min="35" max="35" width="1.75" style="101" customWidth="1"/>
    <col min="36" max="16384" width="6.625" style="101"/>
  </cols>
  <sheetData>
    <row r="1" spans="1:34" ht="36.6" customHeight="1" thickBot="1" x14ac:dyDescent="0.2">
      <c r="A1" s="100" t="s">
        <v>240</v>
      </c>
      <c r="B1" s="100"/>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t="s">
        <v>141</v>
      </c>
      <c r="AE1" s="100" t="s">
        <v>141</v>
      </c>
      <c r="AF1" s="100"/>
      <c r="AG1" s="100"/>
      <c r="AH1" s="100"/>
    </row>
    <row r="2" spans="1:34" s="102" customFormat="1" ht="18" customHeight="1" x14ac:dyDescent="0.15">
      <c r="A2" s="720" t="s">
        <v>241</v>
      </c>
      <c r="B2" s="721"/>
      <c r="C2" s="721"/>
      <c r="D2" s="721"/>
      <c r="E2" s="721"/>
      <c r="F2" s="721"/>
      <c r="G2" s="721"/>
      <c r="H2" s="892" t="s">
        <v>142</v>
      </c>
      <c r="I2" s="896"/>
      <c r="J2" s="896"/>
      <c r="K2" s="896"/>
      <c r="L2" s="896"/>
      <c r="M2" s="896"/>
      <c r="N2" s="896"/>
      <c r="O2" s="896"/>
      <c r="P2" s="896"/>
      <c r="Q2" s="896"/>
      <c r="R2" s="898"/>
      <c r="S2" s="892"/>
      <c r="T2" s="898"/>
      <c r="U2" s="896" t="s">
        <v>143</v>
      </c>
      <c r="V2" s="896"/>
      <c r="W2" s="896"/>
      <c r="X2" s="896"/>
      <c r="Y2" s="896"/>
      <c r="Z2" s="896"/>
      <c r="AA2" s="896"/>
      <c r="AB2" s="896"/>
      <c r="AC2" s="896"/>
      <c r="AD2" s="896"/>
      <c r="AE2" s="896"/>
      <c r="AF2" s="896"/>
      <c r="AG2" s="892"/>
      <c r="AH2" s="893"/>
    </row>
    <row r="3" spans="1:34" s="102" customFormat="1" ht="18" customHeight="1" thickBot="1" x14ac:dyDescent="0.2">
      <c r="A3" s="722"/>
      <c r="B3" s="723"/>
      <c r="C3" s="723"/>
      <c r="D3" s="723"/>
      <c r="E3" s="723"/>
      <c r="F3" s="723"/>
      <c r="G3" s="723"/>
      <c r="H3" s="894"/>
      <c r="I3" s="897"/>
      <c r="J3" s="897"/>
      <c r="K3" s="897"/>
      <c r="L3" s="897"/>
      <c r="M3" s="897"/>
      <c r="N3" s="897"/>
      <c r="O3" s="897"/>
      <c r="P3" s="897"/>
      <c r="Q3" s="897"/>
      <c r="R3" s="899"/>
      <c r="S3" s="894"/>
      <c r="T3" s="899"/>
      <c r="U3" s="897"/>
      <c r="V3" s="897"/>
      <c r="W3" s="897"/>
      <c r="X3" s="897"/>
      <c r="Y3" s="897"/>
      <c r="Z3" s="897"/>
      <c r="AA3" s="897"/>
      <c r="AB3" s="897"/>
      <c r="AC3" s="897"/>
      <c r="AD3" s="897"/>
      <c r="AE3" s="897"/>
      <c r="AF3" s="897"/>
      <c r="AG3" s="894"/>
      <c r="AH3" s="895"/>
    </row>
    <row r="4" spans="1:34" s="103" customFormat="1" ht="15" customHeight="1" x14ac:dyDescent="0.15">
      <c r="A4" s="746" t="s">
        <v>144</v>
      </c>
      <c r="B4" s="747"/>
      <c r="C4" s="750" t="s">
        <v>5</v>
      </c>
      <c r="D4" s="751"/>
      <c r="E4" s="751"/>
      <c r="F4" s="751"/>
      <c r="G4" s="752"/>
      <c r="H4" s="753"/>
      <c r="I4" s="754"/>
      <c r="J4" s="754"/>
      <c r="K4" s="754"/>
      <c r="L4" s="754"/>
      <c r="M4" s="754"/>
      <c r="N4" s="754"/>
      <c r="O4" s="754"/>
      <c r="P4" s="754"/>
      <c r="Q4" s="754"/>
      <c r="R4" s="754"/>
      <c r="S4" s="754"/>
      <c r="T4" s="754"/>
      <c r="U4" s="754"/>
      <c r="V4" s="754"/>
      <c r="W4" s="754"/>
      <c r="X4" s="754"/>
      <c r="Y4" s="754"/>
      <c r="Z4" s="754"/>
      <c r="AA4" s="754"/>
      <c r="AB4" s="754"/>
      <c r="AC4" s="754"/>
      <c r="AD4" s="754"/>
      <c r="AE4" s="754"/>
      <c r="AF4" s="754"/>
      <c r="AG4" s="754"/>
      <c r="AH4" s="755"/>
    </row>
    <row r="5" spans="1:34" s="103" customFormat="1" ht="30" customHeight="1" x14ac:dyDescent="0.15">
      <c r="A5" s="748"/>
      <c r="B5" s="749"/>
      <c r="C5" s="730" t="s">
        <v>145</v>
      </c>
      <c r="D5" s="730"/>
      <c r="E5" s="730"/>
      <c r="F5" s="730"/>
      <c r="G5" s="730"/>
      <c r="H5" s="717"/>
      <c r="I5" s="718"/>
      <c r="J5" s="718"/>
      <c r="K5" s="718"/>
      <c r="L5" s="718"/>
      <c r="M5" s="718"/>
      <c r="N5" s="718"/>
      <c r="O5" s="718"/>
      <c r="P5" s="718"/>
      <c r="Q5" s="718"/>
      <c r="R5" s="718"/>
      <c r="S5" s="718"/>
      <c r="T5" s="718"/>
      <c r="U5" s="718"/>
      <c r="V5" s="718"/>
      <c r="W5" s="718"/>
      <c r="X5" s="718"/>
      <c r="Y5" s="718"/>
      <c r="Z5" s="718"/>
      <c r="AA5" s="718"/>
      <c r="AB5" s="718"/>
      <c r="AC5" s="718"/>
      <c r="AD5" s="718"/>
      <c r="AE5" s="718"/>
      <c r="AF5" s="718"/>
      <c r="AG5" s="718"/>
      <c r="AH5" s="719"/>
    </row>
    <row r="6" spans="1:34" s="103" customFormat="1" ht="15" customHeight="1" x14ac:dyDescent="0.15">
      <c r="A6" s="748"/>
      <c r="B6" s="749"/>
      <c r="C6" s="730" t="s">
        <v>6</v>
      </c>
      <c r="D6" s="730"/>
      <c r="E6" s="730"/>
      <c r="F6" s="730"/>
      <c r="G6" s="730"/>
      <c r="H6" s="741" t="s">
        <v>146</v>
      </c>
      <c r="I6" s="742"/>
      <c r="J6" s="742"/>
      <c r="K6" s="742"/>
      <c r="L6" s="743"/>
      <c r="M6" s="743"/>
      <c r="N6" s="104" t="s">
        <v>147</v>
      </c>
      <c r="O6" s="743"/>
      <c r="P6" s="743"/>
      <c r="Q6" s="105" t="s">
        <v>148</v>
      </c>
      <c r="R6" s="742"/>
      <c r="S6" s="742"/>
      <c r="T6" s="742"/>
      <c r="U6" s="742"/>
      <c r="V6" s="742"/>
      <c r="W6" s="742"/>
      <c r="X6" s="742"/>
      <c r="Y6" s="742"/>
      <c r="Z6" s="742"/>
      <c r="AA6" s="742"/>
      <c r="AB6" s="742"/>
      <c r="AC6" s="742"/>
      <c r="AD6" s="742"/>
      <c r="AE6" s="742"/>
      <c r="AF6" s="742"/>
      <c r="AG6" s="742"/>
      <c r="AH6" s="744"/>
    </row>
    <row r="7" spans="1:34" s="103" customFormat="1" ht="15" customHeight="1" x14ac:dyDescent="0.15">
      <c r="A7" s="748"/>
      <c r="B7" s="749"/>
      <c r="C7" s="730"/>
      <c r="D7" s="730"/>
      <c r="E7" s="730"/>
      <c r="F7" s="730"/>
      <c r="G7" s="730"/>
      <c r="H7" s="724"/>
      <c r="I7" s="725"/>
      <c r="J7" s="725"/>
      <c r="K7" s="725"/>
      <c r="L7" s="106" t="s">
        <v>149</v>
      </c>
      <c r="M7" s="106" t="s">
        <v>150</v>
      </c>
      <c r="N7" s="725"/>
      <c r="O7" s="725"/>
      <c r="P7" s="725"/>
      <c r="Q7" s="725"/>
      <c r="R7" s="725"/>
      <c r="S7" s="725"/>
      <c r="T7" s="725"/>
      <c r="U7" s="725"/>
      <c r="V7" s="106" t="s">
        <v>151</v>
      </c>
      <c r="W7" s="106" t="s">
        <v>152</v>
      </c>
      <c r="X7" s="725"/>
      <c r="Y7" s="725"/>
      <c r="Z7" s="725"/>
      <c r="AA7" s="725"/>
      <c r="AB7" s="725"/>
      <c r="AC7" s="725"/>
      <c r="AD7" s="725"/>
      <c r="AE7" s="725"/>
      <c r="AF7" s="725"/>
      <c r="AG7" s="725"/>
      <c r="AH7" s="726"/>
    </row>
    <row r="8" spans="1:34" s="103" customFormat="1" ht="15" customHeight="1" x14ac:dyDescent="0.15">
      <c r="A8" s="748"/>
      <c r="B8" s="749"/>
      <c r="C8" s="730"/>
      <c r="D8" s="730"/>
      <c r="E8" s="730"/>
      <c r="F8" s="730"/>
      <c r="G8" s="730"/>
      <c r="H8" s="724"/>
      <c r="I8" s="725"/>
      <c r="J8" s="725"/>
      <c r="K8" s="725"/>
      <c r="L8" s="106" t="s">
        <v>153</v>
      </c>
      <c r="M8" s="106" t="s">
        <v>154</v>
      </c>
      <c r="N8" s="725"/>
      <c r="O8" s="725"/>
      <c r="P8" s="725"/>
      <c r="Q8" s="725"/>
      <c r="R8" s="725"/>
      <c r="S8" s="725"/>
      <c r="T8" s="725"/>
      <c r="U8" s="725"/>
      <c r="V8" s="106" t="s">
        <v>155</v>
      </c>
      <c r="W8" s="106" t="s">
        <v>156</v>
      </c>
      <c r="X8" s="725"/>
      <c r="Y8" s="725"/>
      <c r="Z8" s="725"/>
      <c r="AA8" s="725"/>
      <c r="AB8" s="725"/>
      <c r="AC8" s="725"/>
      <c r="AD8" s="725"/>
      <c r="AE8" s="725"/>
      <c r="AF8" s="725"/>
      <c r="AG8" s="725"/>
      <c r="AH8" s="726"/>
    </row>
    <row r="9" spans="1:34" s="103" customFormat="1" ht="18.95" customHeight="1" x14ac:dyDescent="0.15">
      <c r="A9" s="748"/>
      <c r="B9" s="749"/>
      <c r="C9" s="730"/>
      <c r="D9" s="730"/>
      <c r="E9" s="730"/>
      <c r="F9" s="730"/>
      <c r="G9" s="730"/>
      <c r="H9" s="727"/>
      <c r="I9" s="728"/>
      <c r="J9" s="728"/>
      <c r="K9" s="728"/>
      <c r="L9" s="728"/>
      <c r="M9" s="728"/>
      <c r="N9" s="728"/>
      <c r="O9" s="728"/>
      <c r="P9" s="728"/>
      <c r="Q9" s="728"/>
      <c r="R9" s="728"/>
      <c r="S9" s="728"/>
      <c r="T9" s="728"/>
      <c r="U9" s="728"/>
      <c r="V9" s="728"/>
      <c r="W9" s="728"/>
      <c r="X9" s="728"/>
      <c r="Y9" s="728"/>
      <c r="Z9" s="728"/>
      <c r="AA9" s="728"/>
      <c r="AB9" s="728"/>
      <c r="AC9" s="728"/>
      <c r="AD9" s="728"/>
      <c r="AE9" s="728"/>
      <c r="AF9" s="728"/>
      <c r="AG9" s="728"/>
      <c r="AH9" s="729"/>
    </row>
    <row r="10" spans="1:34" s="103" customFormat="1" ht="15" customHeight="1" x14ac:dyDescent="0.15">
      <c r="A10" s="748"/>
      <c r="B10" s="749"/>
      <c r="C10" s="730" t="s">
        <v>157</v>
      </c>
      <c r="D10" s="730"/>
      <c r="E10" s="730"/>
      <c r="F10" s="730"/>
      <c r="G10" s="730"/>
      <c r="H10" s="731" t="s">
        <v>35</v>
      </c>
      <c r="I10" s="732"/>
      <c r="J10" s="733"/>
      <c r="K10" s="734"/>
      <c r="L10" s="735"/>
      <c r="M10" s="735"/>
      <c r="N10" s="735"/>
      <c r="O10" s="735"/>
      <c r="P10" s="735"/>
      <c r="Q10" s="107" t="s">
        <v>158</v>
      </c>
      <c r="R10" s="108"/>
      <c r="S10" s="736"/>
      <c r="T10" s="736"/>
      <c r="U10" s="737"/>
      <c r="V10" s="731" t="s">
        <v>159</v>
      </c>
      <c r="W10" s="732"/>
      <c r="X10" s="733"/>
      <c r="Y10" s="738"/>
      <c r="Z10" s="739"/>
      <c r="AA10" s="739"/>
      <c r="AB10" s="739"/>
      <c r="AC10" s="739"/>
      <c r="AD10" s="739"/>
      <c r="AE10" s="739"/>
      <c r="AF10" s="739"/>
      <c r="AG10" s="739"/>
      <c r="AH10" s="740"/>
    </row>
    <row r="11" spans="1:34" s="103" customFormat="1" ht="15" customHeight="1" x14ac:dyDescent="0.15">
      <c r="A11" s="748"/>
      <c r="B11" s="749"/>
      <c r="C11" s="730"/>
      <c r="D11" s="730"/>
      <c r="E11" s="730"/>
      <c r="F11" s="730"/>
      <c r="G11" s="730"/>
      <c r="H11" s="745" t="s">
        <v>160</v>
      </c>
      <c r="I11" s="745"/>
      <c r="J11" s="745"/>
      <c r="K11" s="738"/>
      <c r="L11" s="739"/>
      <c r="M11" s="739"/>
      <c r="N11" s="739"/>
      <c r="O11" s="739"/>
      <c r="P11" s="739"/>
      <c r="Q11" s="739"/>
      <c r="R11" s="739"/>
      <c r="S11" s="739"/>
      <c r="T11" s="739"/>
      <c r="U11" s="739"/>
      <c r="V11" s="739"/>
      <c r="W11" s="739"/>
      <c r="X11" s="739"/>
      <c r="Y11" s="739"/>
      <c r="Z11" s="739"/>
      <c r="AA11" s="739"/>
      <c r="AB11" s="739"/>
      <c r="AC11" s="739"/>
      <c r="AD11" s="739"/>
      <c r="AE11" s="739"/>
      <c r="AF11" s="739"/>
      <c r="AG11" s="739"/>
      <c r="AH11" s="740"/>
    </row>
    <row r="12" spans="1:34" s="103" customFormat="1" ht="15" customHeight="1" x14ac:dyDescent="0.15">
      <c r="A12" s="764" t="s">
        <v>161</v>
      </c>
      <c r="B12" s="765"/>
      <c r="C12" s="730" t="s">
        <v>5</v>
      </c>
      <c r="D12" s="730"/>
      <c r="E12" s="730"/>
      <c r="F12" s="730"/>
      <c r="G12" s="730"/>
      <c r="H12" s="768"/>
      <c r="I12" s="768"/>
      <c r="J12" s="768"/>
      <c r="K12" s="768"/>
      <c r="L12" s="768"/>
      <c r="M12" s="768"/>
      <c r="N12" s="768"/>
      <c r="O12" s="768"/>
      <c r="P12" s="730" t="s">
        <v>63</v>
      </c>
      <c r="Q12" s="730"/>
      <c r="R12" s="730"/>
      <c r="S12" s="741" t="s">
        <v>146</v>
      </c>
      <c r="T12" s="742"/>
      <c r="U12" s="742"/>
      <c r="V12" s="742"/>
      <c r="W12" s="743"/>
      <c r="X12" s="743"/>
      <c r="Y12" s="104" t="s">
        <v>147</v>
      </c>
      <c r="Z12" s="743"/>
      <c r="AA12" s="743"/>
      <c r="AB12" s="105" t="s">
        <v>148</v>
      </c>
      <c r="AC12" s="769"/>
      <c r="AD12" s="769"/>
      <c r="AE12" s="769"/>
      <c r="AF12" s="769"/>
      <c r="AG12" s="769"/>
      <c r="AH12" s="770"/>
    </row>
    <row r="13" spans="1:34" s="103" customFormat="1" ht="15" customHeight="1" x14ac:dyDescent="0.15">
      <c r="A13" s="766"/>
      <c r="B13" s="767"/>
      <c r="C13" s="730" t="s">
        <v>162</v>
      </c>
      <c r="D13" s="730"/>
      <c r="E13" s="730"/>
      <c r="F13" s="730"/>
      <c r="G13" s="730"/>
      <c r="H13" s="768"/>
      <c r="I13" s="768"/>
      <c r="J13" s="768"/>
      <c r="K13" s="768"/>
      <c r="L13" s="768"/>
      <c r="M13" s="768"/>
      <c r="N13" s="768"/>
      <c r="O13" s="768"/>
      <c r="P13" s="730"/>
      <c r="Q13" s="730"/>
      <c r="R13" s="730"/>
      <c r="S13" s="795"/>
      <c r="T13" s="796"/>
      <c r="U13" s="796"/>
      <c r="V13" s="796"/>
      <c r="W13" s="796"/>
      <c r="X13" s="796"/>
      <c r="Y13" s="796"/>
      <c r="Z13" s="796"/>
      <c r="AA13" s="796"/>
      <c r="AB13" s="796"/>
      <c r="AC13" s="796"/>
      <c r="AD13" s="796"/>
      <c r="AE13" s="796"/>
      <c r="AF13" s="796"/>
      <c r="AG13" s="796"/>
      <c r="AH13" s="797"/>
    </row>
    <row r="14" spans="1:34" s="103" customFormat="1" ht="15" customHeight="1" x14ac:dyDescent="0.15">
      <c r="A14" s="766"/>
      <c r="B14" s="767"/>
      <c r="C14" s="730" t="s">
        <v>163</v>
      </c>
      <c r="D14" s="730"/>
      <c r="E14" s="730"/>
      <c r="F14" s="730"/>
      <c r="G14" s="730"/>
      <c r="H14" s="801"/>
      <c r="I14" s="801"/>
      <c r="J14" s="801"/>
      <c r="K14" s="801"/>
      <c r="L14" s="801"/>
      <c r="M14" s="801"/>
      <c r="N14" s="801"/>
      <c r="O14" s="801"/>
      <c r="P14" s="730"/>
      <c r="Q14" s="730"/>
      <c r="R14" s="730"/>
      <c r="S14" s="798"/>
      <c r="T14" s="799"/>
      <c r="U14" s="799"/>
      <c r="V14" s="799"/>
      <c r="W14" s="799"/>
      <c r="X14" s="799"/>
      <c r="Y14" s="799"/>
      <c r="Z14" s="799"/>
      <c r="AA14" s="799"/>
      <c r="AB14" s="799"/>
      <c r="AC14" s="799"/>
      <c r="AD14" s="799"/>
      <c r="AE14" s="799"/>
      <c r="AF14" s="799"/>
      <c r="AG14" s="799"/>
      <c r="AH14" s="800"/>
    </row>
    <row r="15" spans="1:34" s="103" customFormat="1" ht="27" customHeight="1" x14ac:dyDescent="0.15">
      <c r="A15" s="766"/>
      <c r="B15" s="767"/>
      <c r="C15" s="802" t="s">
        <v>164</v>
      </c>
      <c r="D15" s="803"/>
      <c r="E15" s="803"/>
      <c r="F15" s="803"/>
      <c r="G15" s="803"/>
      <c r="H15" s="803"/>
      <c r="I15" s="803"/>
      <c r="J15" s="803"/>
      <c r="K15" s="803"/>
      <c r="L15" s="803"/>
      <c r="M15" s="803"/>
      <c r="N15" s="803"/>
      <c r="O15" s="803"/>
      <c r="P15" s="803"/>
      <c r="Q15" s="803"/>
      <c r="R15" s="804"/>
      <c r="S15" s="717"/>
      <c r="T15" s="718"/>
      <c r="U15" s="718"/>
      <c r="V15" s="718"/>
      <c r="W15" s="718"/>
      <c r="X15" s="718"/>
      <c r="Y15" s="718"/>
      <c r="Z15" s="718"/>
      <c r="AA15" s="718"/>
      <c r="AB15" s="718"/>
      <c r="AC15" s="718"/>
      <c r="AD15" s="718"/>
      <c r="AE15" s="718"/>
      <c r="AF15" s="718"/>
      <c r="AG15" s="718"/>
      <c r="AH15" s="719"/>
    </row>
    <row r="16" spans="1:34" s="103" customFormat="1" ht="15" customHeight="1" x14ac:dyDescent="0.15">
      <c r="A16" s="766"/>
      <c r="B16" s="767"/>
      <c r="C16" s="771" t="s">
        <v>165</v>
      </c>
      <c r="D16" s="772"/>
      <c r="E16" s="772"/>
      <c r="F16" s="772"/>
      <c r="G16" s="772"/>
      <c r="H16" s="772"/>
      <c r="I16" s="772"/>
      <c r="J16" s="773"/>
      <c r="K16" s="778" t="s">
        <v>166</v>
      </c>
      <c r="L16" s="779"/>
      <c r="M16" s="779"/>
      <c r="N16" s="779"/>
      <c r="O16" s="779"/>
      <c r="P16" s="779"/>
      <c r="Q16" s="779"/>
      <c r="R16" s="780"/>
      <c r="S16" s="781"/>
      <c r="T16" s="782"/>
      <c r="U16" s="782"/>
      <c r="V16" s="782"/>
      <c r="W16" s="782"/>
      <c r="X16" s="782"/>
      <c r="Y16" s="782"/>
      <c r="Z16" s="782"/>
      <c r="AA16" s="782"/>
      <c r="AB16" s="782"/>
      <c r="AC16" s="782"/>
      <c r="AD16" s="782"/>
      <c r="AE16" s="782"/>
      <c r="AF16" s="782"/>
      <c r="AG16" s="782"/>
      <c r="AH16" s="783"/>
    </row>
    <row r="17" spans="1:34" s="103" customFormat="1" ht="15" customHeight="1" x14ac:dyDescent="0.15">
      <c r="A17" s="766"/>
      <c r="B17" s="767"/>
      <c r="C17" s="774"/>
      <c r="D17" s="775"/>
      <c r="E17" s="775"/>
      <c r="F17" s="775"/>
      <c r="G17" s="775"/>
      <c r="H17" s="775"/>
      <c r="I17" s="775"/>
      <c r="J17" s="776"/>
      <c r="K17" s="784" t="s">
        <v>167</v>
      </c>
      <c r="L17" s="785"/>
      <c r="M17" s="785"/>
      <c r="N17" s="785"/>
      <c r="O17" s="785"/>
      <c r="P17" s="785"/>
      <c r="Q17" s="785"/>
      <c r="R17" s="786"/>
      <c r="S17" s="790"/>
      <c r="T17" s="790"/>
      <c r="U17" s="790"/>
      <c r="V17" s="790"/>
      <c r="W17" s="790"/>
      <c r="X17" s="790"/>
      <c r="Y17" s="790"/>
      <c r="Z17" s="790"/>
      <c r="AA17" s="790"/>
      <c r="AB17" s="790"/>
      <c r="AC17" s="790"/>
      <c r="AD17" s="790"/>
      <c r="AE17" s="790"/>
      <c r="AF17" s="790"/>
      <c r="AG17" s="790"/>
      <c r="AH17" s="791"/>
    </row>
    <row r="18" spans="1:34" s="103" customFormat="1" ht="15" customHeight="1" thickBot="1" x14ac:dyDescent="0.2">
      <c r="A18" s="766"/>
      <c r="B18" s="767"/>
      <c r="C18" s="774"/>
      <c r="D18" s="777"/>
      <c r="E18" s="777"/>
      <c r="F18" s="777"/>
      <c r="G18" s="777"/>
      <c r="H18" s="777"/>
      <c r="I18" s="777"/>
      <c r="J18" s="776"/>
      <c r="K18" s="787"/>
      <c r="L18" s="788"/>
      <c r="M18" s="788"/>
      <c r="N18" s="788"/>
      <c r="O18" s="788"/>
      <c r="P18" s="788"/>
      <c r="Q18" s="788"/>
      <c r="R18" s="789"/>
      <c r="S18" s="109"/>
      <c r="T18" s="110"/>
      <c r="U18" s="110"/>
      <c r="V18" s="110"/>
      <c r="W18" s="110"/>
      <c r="X18" s="110"/>
      <c r="Y18" s="110"/>
      <c r="Z18" s="110"/>
      <c r="AA18" s="110"/>
      <c r="AB18" s="110"/>
      <c r="AC18" s="110"/>
      <c r="AD18" s="110"/>
      <c r="AE18" s="110"/>
      <c r="AF18" s="110"/>
      <c r="AG18" s="110"/>
      <c r="AH18" s="111"/>
    </row>
    <row r="19" spans="1:34" s="103" customFormat="1" ht="15" customHeight="1" x14ac:dyDescent="0.15">
      <c r="A19" s="792" t="s">
        <v>168</v>
      </c>
      <c r="B19" s="793"/>
      <c r="C19" s="793"/>
      <c r="D19" s="793"/>
      <c r="E19" s="793"/>
      <c r="F19" s="793"/>
      <c r="G19" s="793"/>
      <c r="H19" s="793"/>
      <c r="I19" s="793"/>
      <c r="J19" s="793"/>
      <c r="K19" s="793"/>
      <c r="L19" s="793"/>
      <c r="M19" s="793"/>
      <c r="N19" s="793"/>
      <c r="O19" s="793"/>
      <c r="P19" s="793"/>
      <c r="Q19" s="793"/>
      <c r="R19" s="793"/>
      <c r="S19" s="793"/>
      <c r="T19" s="793"/>
      <c r="U19" s="793"/>
      <c r="V19" s="793"/>
      <c r="W19" s="793"/>
      <c r="X19" s="793"/>
      <c r="Y19" s="793"/>
      <c r="Z19" s="793"/>
      <c r="AA19" s="793"/>
      <c r="AB19" s="793"/>
      <c r="AC19" s="793"/>
      <c r="AD19" s="793"/>
      <c r="AE19" s="793"/>
      <c r="AF19" s="793"/>
      <c r="AG19" s="793"/>
      <c r="AH19" s="794"/>
    </row>
    <row r="20" spans="1:34" s="115" customFormat="1" ht="15" customHeight="1" thickBot="1" x14ac:dyDescent="0.2">
      <c r="A20" s="756" t="s">
        <v>169</v>
      </c>
      <c r="B20" s="757"/>
      <c r="C20" s="757"/>
      <c r="D20" s="757"/>
      <c r="E20" s="757"/>
      <c r="F20" s="757"/>
      <c r="G20" s="757"/>
      <c r="H20" s="757"/>
      <c r="I20" s="757"/>
      <c r="J20" s="757"/>
      <c r="K20" s="757"/>
      <c r="L20" s="757"/>
      <c r="M20" s="758"/>
      <c r="N20" s="759"/>
      <c r="O20" s="760"/>
      <c r="P20" s="760"/>
      <c r="Q20" s="112" t="s">
        <v>15</v>
      </c>
      <c r="R20" s="113"/>
      <c r="S20" s="761" t="s">
        <v>170</v>
      </c>
      <c r="T20" s="757"/>
      <c r="U20" s="757"/>
      <c r="V20" s="757"/>
      <c r="W20" s="757"/>
      <c r="X20" s="757"/>
      <c r="Y20" s="757"/>
      <c r="Z20" s="757"/>
      <c r="AA20" s="757"/>
      <c r="AB20" s="757"/>
      <c r="AC20" s="758"/>
      <c r="AD20" s="762"/>
      <c r="AE20" s="763"/>
      <c r="AF20" s="763"/>
      <c r="AG20" s="112" t="s">
        <v>171</v>
      </c>
      <c r="AH20" s="114"/>
    </row>
    <row r="21" spans="1:34" s="116" customFormat="1" ht="14.25" customHeight="1" x14ac:dyDescent="0.15">
      <c r="A21" s="805" t="s">
        <v>172</v>
      </c>
      <c r="B21" s="808" t="s">
        <v>173</v>
      </c>
      <c r="C21" s="808"/>
      <c r="D21" s="808"/>
      <c r="E21" s="808"/>
      <c r="F21" s="808"/>
      <c r="G21" s="808"/>
      <c r="H21" s="808"/>
      <c r="I21" s="808"/>
      <c r="J21" s="808"/>
      <c r="K21" s="808"/>
      <c r="L21" s="808"/>
      <c r="M21" s="808"/>
      <c r="N21" s="808"/>
      <c r="O21" s="808"/>
      <c r="P21" s="808"/>
      <c r="Q21" s="808"/>
      <c r="R21" s="808"/>
      <c r="S21" s="808"/>
      <c r="T21" s="808"/>
      <c r="U21" s="808"/>
      <c r="V21" s="808"/>
      <c r="W21" s="808"/>
      <c r="X21" s="808"/>
      <c r="Y21" s="808"/>
      <c r="Z21" s="808"/>
      <c r="AA21" s="808"/>
      <c r="AB21" s="808"/>
      <c r="AC21" s="808"/>
      <c r="AD21" s="808"/>
      <c r="AE21" s="808"/>
      <c r="AF21" s="808"/>
      <c r="AG21" s="808"/>
      <c r="AH21" s="809"/>
    </row>
    <row r="22" spans="1:34" s="116" customFormat="1" ht="21.2" customHeight="1" x14ac:dyDescent="0.15">
      <c r="A22" s="806"/>
      <c r="B22" s="810" t="s">
        <v>174</v>
      </c>
      <c r="C22" s="769"/>
      <c r="D22" s="769"/>
      <c r="E22" s="769"/>
      <c r="F22" s="769"/>
      <c r="G22" s="769"/>
      <c r="H22" s="769"/>
      <c r="I22" s="769"/>
      <c r="J22" s="811"/>
      <c r="K22" s="778" t="s">
        <v>10</v>
      </c>
      <c r="L22" s="779"/>
      <c r="M22" s="779"/>
      <c r="N22" s="779"/>
      <c r="O22" s="779"/>
      <c r="P22" s="780"/>
      <c r="Q22" s="778" t="s">
        <v>11</v>
      </c>
      <c r="R22" s="779"/>
      <c r="S22" s="779"/>
      <c r="T22" s="779"/>
      <c r="U22" s="779"/>
      <c r="V22" s="779"/>
      <c r="W22" s="730" t="s">
        <v>12</v>
      </c>
      <c r="X22" s="730"/>
      <c r="Y22" s="730"/>
      <c r="Z22" s="730"/>
      <c r="AA22" s="730"/>
      <c r="AB22" s="730"/>
      <c r="AC22" s="802" t="s">
        <v>13</v>
      </c>
      <c r="AD22" s="779"/>
      <c r="AE22" s="779"/>
      <c r="AF22" s="779"/>
      <c r="AG22" s="779"/>
      <c r="AH22" s="815"/>
    </row>
    <row r="23" spans="1:34" s="116" customFormat="1" ht="16.350000000000001" customHeight="1" x14ac:dyDescent="0.15">
      <c r="A23" s="806"/>
      <c r="B23" s="812"/>
      <c r="C23" s="813"/>
      <c r="D23" s="813"/>
      <c r="E23" s="813"/>
      <c r="F23" s="813"/>
      <c r="G23" s="813"/>
      <c r="H23" s="813"/>
      <c r="I23" s="813"/>
      <c r="J23" s="814"/>
      <c r="K23" s="778" t="s">
        <v>175</v>
      </c>
      <c r="L23" s="779"/>
      <c r="M23" s="780"/>
      <c r="N23" s="778" t="s">
        <v>176</v>
      </c>
      <c r="O23" s="779"/>
      <c r="P23" s="780"/>
      <c r="Q23" s="778" t="s">
        <v>175</v>
      </c>
      <c r="R23" s="779"/>
      <c r="S23" s="780"/>
      <c r="T23" s="778" t="s">
        <v>176</v>
      </c>
      <c r="U23" s="779"/>
      <c r="V23" s="780"/>
      <c r="W23" s="778" t="s">
        <v>175</v>
      </c>
      <c r="X23" s="779"/>
      <c r="Y23" s="780"/>
      <c r="Z23" s="778" t="s">
        <v>176</v>
      </c>
      <c r="AA23" s="779"/>
      <c r="AB23" s="780"/>
      <c r="AC23" s="778" t="s">
        <v>175</v>
      </c>
      <c r="AD23" s="779"/>
      <c r="AE23" s="780"/>
      <c r="AF23" s="778" t="s">
        <v>176</v>
      </c>
      <c r="AG23" s="779"/>
      <c r="AH23" s="815"/>
    </row>
    <row r="24" spans="1:34" s="116" customFormat="1" ht="16.350000000000001" customHeight="1" x14ac:dyDescent="0.15">
      <c r="A24" s="806"/>
      <c r="B24" s="816" t="s">
        <v>177</v>
      </c>
      <c r="C24" s="779"/>
      <c r="D24" s="779"/>
      <c r="E24" s="779"/>
      <c r="F24" s="779"/>
      <c r="G24" s="779"/>
      <c r="H24" s="779"/>
      <c r="I24" s="779"/>
      <c r="J24" s="780"/>
      <c r="K24" s="778"/>
      <c r="L24" s="779"/>
      <c r="M24" s="780"/>
      <c r="N24" s="778"/>
      <c r="O24" s="779"/>
      <c r="P24" s="780"/>
      <c r="Q24" s="778"/>
      <c r="R24" s="779"/>
      <c r="S24" s="780"/>
      <c r="T24" s="778"/>
      <c r="U24" s="779"/>
      <c r="V24" s="780"/>
      <c r="W24" s="778"/>
      <c r="X24" s="779"/>
      <c r="Y24" s="780"/>
      <c r="Z24" s="778"/>
      <c r="AA24" s="779"/>
      <c r="AB24" s="780"/>
      <c r="AC24" s="778"/>
      <c r="AD24" s="779"/>
      <c r="AE24" s="780"/>
      <c r="AF24" s="778"/>
      <c r="AG24" s="779"/>
      <c r="AH24" s="815"/>
    </row>
    <row r="25" spans="1:34" s="116" customFormat="1" ht="16.350000000000001" customHeight="1" x14ac:dyDescent="0.15">
      <c r="A25" s="806"/>
      <c r="B25" s="816" t="s">
        <v>178</v>
      </c>
      <c r="C25" s="779"/>
      <c r="D25" s="779"/>
      <c r="E25" s="779"/>
      <c r="F25" s="779"/>
      <c r="G25" s="779"/>
      <c r="H25" s="779"/>
      <c r="I25" s="779"/>
      <c r="J25" s="780"/>
      <c r="K25" s="778"/>
      <c r="L25" s="779"/>
      <c r="M25" s="780"/>
      <c r="N25" s="778"/>
      <c r="O25" s="779"/>
      <c r="P25" s="780"/>
      <c r="Q25" s="778"/>
      <c r="R25" s="779"/>
      <c r="S25" s="780"/>
      <c r="T25" s="778"/>
      <c r="U25" s="779"/>
      <c r="V25" s="780"/>
      <c r="W25" s="778"/>
      <c r="X25" s="779"/>
      <c r="Y25" s="780"/>
      <c r="Z25" s="778"/>
      <c r="AA25" s="779"/>
      <c r="AB25" s="780"/>
      <c r="AC25" s="778"/>
      <c r="AD25" s="779"/>
      <c r="AE25" s="780"/>
      <c r="AF25" s="778"/>
      <c r="AG25" s="779"/>
      <c r="AH25" s="815"/>
    </row>
    <row r="26" spans="1:34" s="116" customFormat="1" ht="14.25" customHeight="1" x14ac:dyDescent="0.15">
      <c r="A26" s="806"/>
      <c r="B26" s="817" t="s">
        <v>168</v>
      </c>
      <c r="C26" s="818"/>
      <c r="D26" s="818"/>
      <c r="E26" s="818"/>
      <c r="F26" s="818"/>
      <c r="G26" s="818"/>
      <c r="H26" s="818"/>
      <c r="I26" s="818"/>
      <c r="J26" s="818"/>
      <c r="K26" s="818"/>
      <c r="L26" s="818"/>
      <c r="M26" s="818"/>
      <c r="N26" s="818"/>
      <c r="O26" s="818"/>
      <c r="P26" s="818"/>
      <c r="Q26" s="818"/>
      <c r="R26" s="818"/>
      <c r="S26" s="818"/>
      <c r="T26" s="818"/>
      <c r="U26" s="818"/>
      <c r="V26" s="818"/>
      <c r="W26" s="818"/>
      <c r="X26" s="818"/>
      <c r="Y26" s="818"/>
      <c r="Z26" s="818"/>
      <c r="AA26" s="818"/>
      <c r="AB26" s="818"/>
      <c r="AC26" s="818"/>
      <c r="AD26" s="818"/>
      <c r="AE26" s="818"/>
      <c r="AF26" s="818"/>
      <c r="AG26" s="818"/>
      <c r="AH26" s="819"/>
    </row>
    <row r="27" spans="1:34" s="116" customFormat="1" ht="16.350000000000001" customHeight="1" x14ac:dyDescent="0.15">
      <c r="A27" s="807"/>
      <c r="B27" s="820" t="s">
        <v>179</v>
      </c>
      <c r="C27" s="821"/>
      <c r="D27" s="821"/>
      <c r="E27" s="821"/>
      <c r="F27" s="821"/>
      <c r="G27" s="821"/>
      <c r="H27" s="821"/>
      <c r="I27" s="821"/>
      <c r="J27" s="822"/>
      <c r="K27" s="829" t="s">
        <v>180</v>
      </c>
      <c r="L27" s="829"/>
      <c r="M27" s="829"/>
      <c r="N27" s="829" t="s">
        <v>181</v>
      </c>
      <c r="O27" s="829"/>
      <c r="P27" s="829"/>
      <c r="Q27" s="829" t="s">
        <v>182</v>
      </c>
      <c r="R27" s="829"/>
      <c r="S27" s="829"/>
      <c r="T27" s="829" t="s">
        <v>183</v>
      </c>
      <c r="U27" s="829"/>
      <c r="V27" s="829"/>
      <c r="W27" s="829" t="s">
        <v>184</v>
      </c>
      <c r="X27" s="829"/>
      <c r="Y27" s="829"/>
      <c r="Z27" s="829" t="s">
        <v>185</v>
      </c>
      <c r="AA27" s="829"/>
      <c r="AB27" s="829"/>
      <c r="AC27" s="829" t="s">
        <v>20</v>
      </c>
      <c r="AD27" s="829"/>
      <c r="AE27" s="829"/>
      <c r="AF27" s="829" t="s">
        <v>21</v>
      </c>
      <c r="AG27" s="829"/>
      <c r="AH27" s="830"/>
    </row>
    <row r="28" spans="1:34" s="116" customFormat="1" ht="15.6" customHeight="1" x14ac:dyDescent="0.15">
      <c r="A28" s="807"/>
      <c r="B28" s="823"/>
      <c r="C28" s="824"/>
      <c r="D28" s="824"/>
      <c r="E28" s="824"/>
      <c r="F28" s="824"/>
      <c r="G28" s="824"/>
      <c r="H28" s="824"/>
      <c r="I28" s="824"/>
      <c r="J28" s="825"/>
      <c r="K28" s="829"/>
      <c r="L28" s="829"/>
      <c r="M28" s="829"/>
      <c r="N28" s="829"/>
      <c r="O28" s="829"/>
      <c r="P28" s="829"/>
      <c r="Q28" s="829"/>
      <c r="R28" s="829"/>
      <c r="S28" s="829"/>
      <c r="T28" s="829"/>
      <c r="U28" s="829"/>
      <c r="V28" s="829"/>
      <c r="W28" s="829"/>
      <c r="X28" s="829"/>
      <c r="Y28" s="829"/>
      <c r="Z28" s="829"/>
      <c r="AA28" s="829"/>
      <c r="AB28" s="829"/>
      <c r="AC28" s="829"/>
      <c r="AD28" s="829"/>
      <c r="AE28" s="829"/>
      <c r="AF28" s="829"/>
      <c r="AG28" s="829"/>
      <c r="AH28" s="830"/>
    </row>
    <row r="29" spans="1:34" s="116" customFormat="1" ht="15.95" customHeight="1" x14ac:dyDescent="0.15">
      <c r="A29" s="807"/>
      <c r="B29" s="826"/>
      <c r="C29" s="827"/>
      <c r="D29" s="827"/>
      <c r="E29" s="827"/>
      <c r="F29" s="827"/>
      <c r="G29" s="827"/>
      <c r="H29" s="827"/>
      <c r="I29" s="827"/>
      <c r="J29" s="828"/>
      <c r="K29" s="844" t="s">
        <v>186</v>
      </c>
      <c r="L29" s="845"/>
      <c r="M29" s="845"/>
      <c r="N29" s="845"/>
      <c r="O29" s="845"/>
      <c r="P29" s="845"/>
      <c r="Q29" s="845"/>
      <c r="R29" s="845"/>
      <c r="S29" s="846"/>
      <c r="T29" s="847"/>
      <c r="U29" s="843"/>
      <c r="V29" s="843"/>
      <c r="W29" s="843"/>
      <c r="X29" s="843"/>
      <c r="Y29" s="843"/>
      <c r="Z29" s="843"/>
      <c r="AA29" s="843"/>
      <c r="AB29" s="843"/>
      <c r="AC29" s="843"/>
      <c r="AD29" s="843"/>
      <c r="AE29" s="843"/>
      <c r="AF29" s="843"/>
      <c r="AG29" s="843"/>
      <c r="AH29" s="848"/>
    </row>
    <row r="30" spans="1:34" s="116" customFormat="1" ht="15.95" customHeight="1" x14ac:dyDescent="0.15">
      <c r="A30" s="807"/>
      <c r="B30" s="849" t="s">
        <v>187</v>
      </c>
      <c r="C30" s="850"/>
      <c r="D30" s="851"/>
      <c r="E30" s="851"/>
      <c r="F30" s="851"/>
      <c r="G30" s="851"/>
      <c r="H30" s="851"/>
      <c r="I30" s="851"/>
      <c r="J30" s="851"/>
      <c r="K30" s="840"/>
      <c r="L30" s="841"/>
      <c r="M30" s="841"/>
      <c r="N30" s="841"/>
      <c r="O30" s="841"/>
      <c r="P30" s="842" t="s">
        <v>188</v>
      </c>
      <c r="Q30" s="842"/>
      <c r="R30" s="843"/>
      <c r="S30" s="843"/>
      <c r="T30" s="843"/>
      <c r="U30" s="843"/>
      <c r="V30" s="842" t="s">
        <v>189</v>
      </c>
      <c r="W30" s="842"/>
      <c r="X30" s="841"/>
      <c r="Y30" s="841"/>
      <c r="Z30" s="841"/>
      <c r="AA30" s="841"/>
      <c r="AB30" s="842" t="s">
        <v>190</v>
      </c>
      <c r="AC30" s="842"/>
      <c r="AD30" s="843"/>
      <c r="AE30" s="843"/>
      <c r="AF30" s="843"/>
      <c r="AG30" s="843"/>
      <c r="AH30" s="848"/>
    </row>
    <row r="31" spans="1:34" s="116" customFormat="1" ht="15.95" customHeight="1" x14ac:dyDescent="0.15">
      <c r="A31" s="807"/>
      <c r="B31" s="117"/>
      <c r="C31" s="118"/>
      <c r="D31" s="831" t="s">
        <v>191</v>
      </c>
      <c r="E31" s="831"/>
      <c r="F31" s="832"/>
      <c r="G31" s="837" t="s">
        <v>192</v>
      </c>
      <c r="H31" s="838"/>
      <c r="I31" s="838"/>
      <c r="J31" s="839"/>
      <c r="K31" s="840"/>
      <c r="L31" s="841"/>
      <c r="M31" s="841"/>
      <c r="N31" s="841"/>
      <c r="O31" s="841"/>
      <c r="P31" s="842" t="s">
        <v>190</v>
      </c>
      <c r="Q31" s="842"/>
      <c r="R31" s="843"/>
      <c r="S31" s="843"/>
      <c r="T31" s="843"/>
      <c r="U31" s="843"/>
      <c r="V31" s="842" t="s">
        <v>193</v>
      </c>
      <c r="W31" s="842"/>
      <c r="X31" s="841"/>
      <c r="Y31" s="841"/>
      <c r="Z31" s="841"/>
      <c r="AA31" s="841"/>
      <c r="AB31" s="842" t="s">
        <v>194</v>
      </c>
      <c r="AC31" s="842"/>
      <c r="AD31" s="843"/>
      <c r="AE31" s="843"/>
      <c r="AF31" s="843"/>
      <c r="AG31" s="843"/>
      <c r="AH31" s="848"/>
    </row>
    <row r="32" spans="1:34" s="116" customFormat="1" ht="15.95" customHeight="1" x14ac:dyDescent="0.15">
      <c r="A32" s="807"/>
      <c r="B32" s="117"/>
      <c r="C32" s="118"/>
      <c r="D32" s="833"/>
      <c r="E32" s="833"/>
      <c r="F32" s="834"/>
      <c r="G32" s="837" t="s">
        <v>20</v>
      </c>
      <c r="H32" s="838"/>
      <c r="I32" s="838"/>
      <c r="J32" s="839"/>
      <c r="K32" s="840"/>
      <c r="L32" s="841"/>
      <c r="M32" s="841"/>
      <c r="N32" s="841"/>
      <c r="O32" s="841"/>
      <c r="P32" s="842" t="s">
        <v>188</v>
      </c>
      <c r="Q32" s="842"/>
      <c r="R32" s="843"/>
      <c r="S32" s="843"/>
      <c r="T32" s="843"/>
      <c r="U32" s="843"/>
      <c r="V32" s="842" t="s">
        <v>189</v>
      </c>
      <c r="W32" s="842"/>
      <c r="X32" s="841"/>
      <c r="Y32" s="841"/>
      <c r="Z32" s="841"/>
      <c r="AA32" s="841"/>
      <c r="AB32" s="842" t="s">
        <v>190</v>
      </c>
      <c r="AC32" s="842"/>
      <c r="AD32" s="843"/>
      <c r="AE32" s="843"/>
      <c r="AF32" s="843"/>
      <c r="AG32" s="843"/>
      <c r="AH32" s="848"/>
    </row>
    <row r="33" spans="1:34" s="116" customFormat="1" ht="15.95" customHeight="1" x14ac:dyDescent="0.15">
      <c r="A33" s="806"/>
      <c r="B33" s="119"/>
      <c r="C33" s="120"/>
      <c r="D33" s="835"/>
      <c r="E33" s="835"/>
      <c r="F33" s="836"/>
      <c r="G33" s="852" t="s">
        <v>195</v>
      </c>
      <c r="H33" s="853"/>
      <c r="I33" s="853"/>
      <c r="J33" s="854"/>
      <c r="K33" s="840"/>
      <c r="L33" s="841"/>
      <c r="M33" s="841"/>
      <c r="N33" s="841"/>
      <c r="O33" s="841"/>
      <c r="P33" s="842" t="s">
        <v>196</v>
      </c>
      <c r="Q33" s="842"/>
      <c r="R33" s="843"/>
      <c r="S33" s="843"/>
      <c r="T33" s="843"/>
      <c r="U33" s="843"/>
      <c r="V33" s="842" t="s">
        <v>197</v>
      </c>
      <c r="W33" s="842"/>
      <c r="X33" s="841"/>
      <c r="Y33" s="841"/>
      <c r="Z33" s="841"/>
      <c r="AA33" s="841"/>
      <c r="AB33" s="842" t="s">
        <v>188</v>
      </c>
      <c r="AC33" s="842"/>
      <c r="AD33" s="843"/>
      <c r="AE33" s="843"/>
      <c r="AF33" s="843"/>
      <c r="AG33" s="843"/>
      <c r="AH33" s="848"/>
    </row>
    <row r="34" spans="1:34" s="116" customFormat="1" ht="16.350000000000001" customHeight="1" x14ac:dyDescent="0.15">
      <c r="A34" s="806"/>
      <c r="B34" s="862" t="s">
        <v>198</v>
      </c>
      <c r="C34" s="851"/>
      <c r="D34" s="851"/>
      <c r="E34" s="851"/>
      <c r="F34" s="851"/>
      <c r="G34" s="851"/>
      <c r="H34" s="851"/>
      <c r="I34" s="851"/>
      <c r="J34" s="851"/>
      <c r="K34" s="840"/>
      <c r="L34" s="841"/>
      <c r="M34" s="841"/>
      <c r="N34" s="841"/>
      <c r="O34" s="841"/>
      <c r="P34" s="842" t="s">
        <v>199</v>
      </c>
      <c r="Q34" s="842"/>
      <c r="R34" s="843"/>
      <c r="S34" s="843"/>
      <c r="T34" s="843"/>
      <c r="U34" s="843"/>
      <c r="V34" s="842" t="s">
        <v>189</v>
      </c>
      <c r="W34" s="842"/>
      <c r="X34" s="841"/>
      <c r="Y34" s="841"/>
      <c r="Z34" s="841"/>
      <c r="AA34" s="841"/>
      <c r="AB34" s="842" t="s">
        <v>190</v>
      </c>
      <c r="AC34" s="842"/>
      <c r="AD34" s="843"/>
      <c r="AE34" s="843"/>
      <c r="AF34" s="843"/>
      <c r="AG34" s="843"/>
      <c r="AH34" s="848"/>
    </row>
    <row r="35" spans="1:34" s="116" customFormat="1" ht="16.350000000000001" customHeight="1" thickBot="1" x14ac:dyDescent="0.2">
      <c r="A35" s="806"/>
      <c r="B35" s="855" t="s">
        <v>200</v>
      </c>
      <c r="C35" s="856"/>
      <c r="D35" s="856"/>
      <c r="E35" s="856"/>
      <c r="F35" s="856"/>
      <c r="G35" s="856"/>
      <c r="H35" s="856"/>
      <c r="I35" s="856"/>
      <c r="J35" s="856"/>
      <c r="K35" s="857"/>
      <c r="L35" s="858"/>
      <c r="M35" s="858"/>
      <c r="N35" s="858"/>
      <c r="O35" s="858"/>
      <c r="P35" s="858"/>
      <c r="Q35" s="858"/>
      <c r="R35" s="858"/>
      <c r="S35" s="858"/>
      <c r="T35" s="859" t="s">
        <v>201</v>
      </c>
      <c r="U35" s="859"/>
      <c r="V35" s="859"/>
      <c r="W35" s="860"/>
      <c r="X35" s="860"/>
      <c r="Y35" s="860"/>
      <c r="Z35" s="860"/>
      <c r="AA35" s="860"/>
      <c r="AB35" s="860"/>
      <c r="AC35" s="860"/>
      <c r="AD35" s="860"/>
      <c r="AE35" s="860"/>
      <c r="AF35" s="860"/>
      <c r="AG35" s="860"/>
      <c r="AH35" s="861"/>
    </row>
    <row r="36" spans="1:34" s="116" customFormat="1" ht="14.25" customHeight="1" x14ac:dyDescent="0.15">
      <c r="A36" s="805" t="s">
        <v>202</v>
      </c>
      <c r="B36" s="808" t="s">
        <v>203</v>
      </c>
      <c r="C36" s="808"/>
      <c r="D36" s="808"/>
      <c r="E36" s="808"/>
      <c r="F36" s="808"/>
      <c r="G36" s="808"/>
      <c r="H36" s="808"/>
      <c r="I36" s="808"/>
      <c r="J36" s="808"/>
      <c r="K36" s="808"/>
      <c r="L36" s="808"/>
      <c r="M36" s="808"/>
      <c r="N36" s="808"/>
      <c r="O36" s="808"/>
      <c r="P36" s="808"/>
      <c r="Q36" s="808"/>
      <c r="R36" s="808"/>
      <c r="S36" s="808"/>
      <c r="T36" s="808"/>
      <c r="U36" s="808"/>
      <c r="V36" s="808"/>
      <c r="W36" s="808"/>
      <c r="X36" s="808"/>
      <c r="Y36" s="808"/>
      <c r="Z36" s="808"/>
      <c r="AA36" s="808"/>
      <c r="AB36" s="808"/>
      <c r="AC36" s="808"/>
      <c r="AD36" s="808"/>
      <c r="AE36" s="808"/>
      <c r="AF36" s="808"/>
      <c r="AG36" s="808"/>
      <c r="AH36" s="809"/>
    </row>
    <row r="37" spans="1:34" s="116" customFormat="1" ht="21.2" customHeight="1" x14ac:dyDescent="0.15">
      <c r="A37" s="806"/>
      <c r="B37" s="810" t="s">
        <v>204</v>
      </c>
      <c r="C37" s="769"/>
      <c r="D37" s="769"/>
      <c r="E37" s="769"/>
      <c r="F37" s="769"/>
      <c r="G37" s="769"/>
      <c r="H37" s="769"/>
      <c r="I37" s="769"/>
      <c r="J37" s="811"/>
      <c r="K37" s="778" t="s">
        <v>10</v>
      </c>
      <c r="L37" s="779"/>
      <c r="M37" s="779"/>
      <c r="N37" s="779"/>
      <c r="O37" s="779"/>
      <c r="P37" s="780"/>
      <c r="Q37" s="778" t="s">
        <v>11</v>
      </c>
      <c r="R37" s="779"/>
      <c r="S37" s="779"/>
      <c r="T37" s="779"/>
      <c r="U37" s="779"/>
      <c r="V37" s="779"/>
      <c r="W37" s="730" t="s">
        <v>12</v>
      </c>
      <c r="X37" s="730"/>
      <c r="Y37" s="730"/>
      <c r="Z37" s="730"/>
      <c r="AA37" s="730"/>
      <c r="AB37" s="730"/>
      <c r="AC37" s="802" t="s">
        <v>13</v>
      </c>
      <c r="AD37" s="779"/>
      <c r="AE37" s="779"/>
      <c r="AF37" s="779"/>
      <c r="AG37" s="779"/>
      <c r="AH37" s="815"/>
    </row>
    <row r="38" spans="1:34" s="116" customFormat="1" ht="16.350000000000001" customHeight="1" x14ac:dyDescent="0.15">
      <c r="A38" s="806"/>
      <c r="B38" s="812"/>
      <c r="C38" s="813"/>
      <c r="D38" s="813"/>
      <c r="E38" s="813"/>
      <c r="F38" s="813"/>
      <c r="G38" s="813"/>
      <c r="H38" s="813"/>
      <c r="I38" s="813"/>
      <c r="J38" s="814"/>
      <c r="K38" s="778" t="s">
        <v>175</v>
      </c>
      <c r="L38" s="779"/>
      <c r="M38" s="780"/>
      <c r="N38" s="778" t="s">
        <v>176</v>
      </c>
      <c r="O38" s="779"/>
      <c r="P38" s="780"/>
      <c r="Q38" s="778" t="s">
        <v>175</v>
      </c>
      <c r="R38" s="779"/>
      <c r="S38" s="780"/>
      <c r="T38" s="778" t="s">
        <v>176</v>
      </c>
      <c r="U38" s="779"/>
      <c r="V38" s="780"/>
      <c r="W38" s="778" t="s">
        <v>175</v>
      </c>
      <c r="X38" s="779"/>
      <c r="Y38" s="780"/>
      <c r="Z38" s="778" t="s">
        <v>176</v>
      </c>
      <c r="AA38" s="779"/>
      <c r="AB38" s="780"/>
      <c r="AC38" s="778" t="s">
        <v>175</v>
      </c>
      <c r="AD38" s="779"/>
      <c r="AE38" s="780"/>
      <c r="AF38" s="778" t="s">
        <v>176</v>
      </c>
      <c r="AG38" s="779"/>
      <c r="AH38" s="815"/>
    </row>
    <row r="39" spans="1:34" s="116" customFormat="1" ht="16.350000000000001" customHeight="1" x14ac:dyDescent="0.15">
      <c r="A39" s="806"/>
      <c r="B39" s="816" t="s">
        <v>205</v>
      </c>
      <c r="C39" s="779"/>
      <c r="D39" s="779"/>
      <c r="E39" s="779"/>
      <c r="F39" s="779"/>
      <c r="G39" s="779"/>
      <c r="H39" s="779"/>
      <c r="I39" s="779"/>
      <c r="J39" s="780"/>
      <c r="K39" s="778"/>
      <c r="L39" s="779"/>
      <c r="M39" s="780"/>
      <c r="N39" s="778"/>
      <c r="O39" s="779"/>
      <c r="P39" s="780"/>
      <c r="Q39" s="778"/>
      <c r="R39" s="779"/>
      <c r="S39" s="780"/>
      <c r="T39" s="778"/>
      <c r="U39" s="779"/>
      <c r="V39" s="780"/>
      <c r="W39" s="778"/>
      <c r="X39" s="779"/>
      <c r="Y39" s="780"/>
      <c r="Z39" s="778"/>
      <c r="AA39" s="779"/>
      <c r="AB39" s="780"/>
      <c r="AC39" s="778"/>
      <c r="AD39" s="779"/>
      <c r="AE39" s="780"/>
      <c r="AF39" s="778"/>
      <c r="AG39" s="779"/>
      <c r="AH39" s="815"/>
    </row>
    <row r="40" spans="1:34" s="116" customFormat="1" ht="16.350000000000001" customHeight="1" x14ac:dyDescent="0.15">
      <c r="A40" s="806"/>
      <c r="B40" s="816" t="s">
        <v>206</v>
      </c>
      <c r="C40" s="779"/>
      <c r="D40" s="779"/>
      <c r="E40" s="779"/>
      <c r="F40" s="779"/>
      <c r="G40" s="779"/>
      <c r="H40" s="779"/>
      <c r="I40" s="779"/>
      <c r="J40" s="780"/>
      <c r="K40" s="778"/>
      <c r="L40" s="779"/>
      <c r="M40" s="780"/>
      <c r="N40" s="778"/>
      <c r="O40" s="779"/>
      <c r="P40" s="780"/>
      <c r="Q40" s="778"/>
      <c r="R40" s="779"/>
      <c r="S40" s="780"/>
      <c r="T40" s="778"/>
      <c r="U40" s="779"/>
      <c r="V40" s="780"/>
      <c r="W40" s="778"/>
      <c r="X40" s="779"/>
      <c r="Y40" s="780"/>
      <c r="Z40" s="778"/>
      <c r="AA40" s="779"/>
      <c r="AB40" s="780"/>
      <c r="AC40" s="778"/>
      <c r="AD40" s="779"/>
      <c r="AE40" s="780"/>
      <c r="AF40" s="778"/>
      <c r="AG40" s="779"/>
      <c r="AH40" s="815"/>
    </row>
    <row r="41" spans="1:34" s="116" customFormat="1" ht="14.25" customHeight="1" x14ac:dyDescent="0.15">
      <c r="A41" s="806"/>
      <c r="B41" s="818" t="s">
        <v>207</v>
      </c>
      <c r="C41" s="818"/>
      <c r="D41" s="818"/>
      <c r="E41" s="818"/>
      <c r="F41" s="818"/>
      <c r="G41" s="818"/>
      <c r="H41" s="818"/>
      <c r="I41" s="818"/>
      <c r="J41" s="818"/>
      <c r="K41" s="818"/>
      <c r="L41" s="818"/>
      <c r="M41" s="818"/>
      <c r="N41" s="818"/>
      <c r="O41" s="818"/>
      <c r="P41" s="818"/>
      <c r="Q41" s="818"/>
      <c r="R41" s="818"/>
      <c r="S41" s="818"/>
      <c r="T41" s="818"/>
      <c r="U41" s="818"/>
      <c r="V41" s="818"/>
      <c r="W41" s="818"/>
      <c r="X41" s="818"/>
      <c r="Y41" s="818"/>
      <c r="Z41" s="818"/>
      <c r="AA41" s="818"/>
      <c r="AB41" s="818"/>
      <c r="AC41" s="818"/>
      <c r="AD41" s="818"/>
      <c r="AE41" s="818"/>
      <c r="AF41" s="818"/>
      <c r="AG41" s="818"/>
      <c r="AH41" s="819"/>
    </row>
    <row r="42" spans="1:34" s="116" customFormat="1" ht="16.350000000000001" customHeight="1" x14ac:dyDescent="0.15">
      <c r="A42" s="807"/>
      <c r="B42" s="820" t="s">
        <v>179</v>
      </c>
      <c r="C42" s="821"/>
      <c r="D42" s="821"/>
      <c r="E42" s="821"/>
      <c r="F42" s="821"/>
      <c r="G42" s="821"/>
      <c r="H42" s="821"/>
      <c r="I42" s="821"/>
      <c r="J42" s="822"/>
      <c r="K42" s="829" t="s">
        <v>180</v>
      </c>
      <c r="L42" s="829"/>
      <c r="M42" s="829"/>
      <c r="N42" s="829" t="s">
        <v>181</v>
      </c>
      <c r="O42" s="829"/>
      <c r="P42" s="829"/>
      <c r="Q42" s="829" t="s">
        <v>182</v>
      </c>
      <c r="R42" s="829"/>
      <c r="S42" s="829"/>
      <c r="T42" s="829" t="s">
        <v>183</v>
      </c>
      <c r="U42" s="829"/>
      <c r="V42" s="829"/>
      <c r="W42" s="829" t="s">
        <v>184</v>
      </c>
      <c r="X42" s="829"/>
      <c r="Y42" s="829"/>
      <c r="Z42" s="829" t="s">
        <v>185</v>
      </c>
      <c r="AA42" s="829"/>
      <c r="AB42" s="829"/>
      <c r="AC42" s="829" t="s">
        <v>20</v>
      </c>
      <c r="AD42" s="829"/>
      <c r="AE42" s="829"/>
      <c r="AF42" s="829" t="s">
        <v>21</v>
      </c>
      <c r="AG42" s="829"/>
      <c r="AH42" s="830"/>
    </row>
    <row r="43" spans="1:34" s="116" customFormat="1" ht="15.6" customHeight="1" x14ac:dyDescent="0.15">
      <c r="A43" s="807"/>
      <c r="B43" s="823"/>
      <c r="C43" s="824"/>
      <c r="D43" s="824"/>
      <c r="E43" s="824"/>
      <c r="F43" s="824"/>
      <c r="G43" s="824"/>
      <c r="H43" s="824"/>
      <c r="I43" s="824"/>
      <c r="J43" s="825"/>
      <c r="K43" s="829"/>
      <c r="L43" s="829"/>
      <c r="M43" s="829"/>
      <c r="N43" s="829"/>
      <c r="O43" s="829"/>
      <c r="P43" s="829"/>
      <c r="Q43" s="829"/>
      <c r="R43" s="829"/>
      <c r="S43" s="829"/>
      <c r="T43" s="829"/>
      <c r="U43" s="829"/>
      <c r="V43" s="829"/>
      <c r="W43" s="829"/>
      <c r="X43" s="829"/>
      <c r="Y43" s="829"/>
      <c r="Z43" s="829"/>
      <c r="AA43" s="829"/>
      <c r="AB43" s="829"/>
      <c r="AC43" s="829"/>
      <c r="AD43" s="829"/>
      <c r="AE43" s="829"/>
      <c r="AF43" s="829"/>
      <c r="AG43" s="829"/>
      <c r="AH43" s="830"/>
    </row>
    <row r="44" spans="1:34" s="116" customFormat="1" ht="15.95" customHeight="1" x14ac:dyDescent="0.15">
      <c r="A44" s="807"/>
      <c r="B44" s="826"/>
      <c r="C44" s="827"/>
      <c r="D44" s="827"/>
      <c r="E44" s="827"/>
      <c r="F44" s="827"/>
      <c r="G44" s="827"/>
      <c r="H44" s="827"/>
      <c r="I44" s="827"/>
      <c r="J44" s="828"/>
      <c r="K44" s="844" t="s">
        <v>208</v>
      </c>
      <c r="L44" s="845"/>
      <c r="M44" s="845"/>
      <c r="N44" s="845"/>
      <c r="O44" s="845"/>
      <c r="P44" s="845"/>
      <c r="Q44" s="845"/>
      <c r="R44" s="845"/>
      <c r="S44" s="846"/>
      <c r="T44" s="847"/>
      <c r="U44" s="843"/>
      <c r="V44" s="843"/>
      <c r="W44" s="843"/>
      <c r="X44" s="843"/>
      <c r="Y44" s="843"/>
      <c r="Z44" s="843"/>
      <c r="AA44" s="843"/>
      <c r="AB44" s="843"/>
      <c r="AC44" s="843"/>
      <c r="AD44" s="843"/>
      <c r="AE44" s="843"/>
      <c r="AF44" s="843"/>
      <c r="AG44" s="843"/>
      <c r="AH44" s="848"/>
    </row>
    <row r="45" spans="1:34" s="116" customFormat="1" ht="15.95" customHeight="1" x14ac:dyDescent="0.15">
      <c r="A45" s="807"/>
      <c r="B45" s="849" t="s">
        <v>209</v>
      </c>
      <c r="C45" s="850"/>
      <c r="D45" s="851"/>
      <c r="E45" s="851"/>
      <c r="F45" s="851"/>
      <c r="G45" s="851"/>
      <c r="H45" s="851"/>
      <c r="I45" s="851"/>
      <c r="J45" s="851"/>
      <c r="K45" s="840"/>
      <c r="L45" s="841"/>
      <c r="M45" s="841"/>
      <c r="N45" s="841"/>
      <c r="O45" s="841"/>
      <c r="P45" s="842" t="s">
        <v>196</v>
      </c>
      <c r="Q45" s="842"/>
      <c r="R45" s="843"/>
      <c r="S45" s="843"/>
      <c r="T45" s="843"/>
      <c r="U45" s="843"/>
      <c r="V45" s="842" t="s">
        <v>197</v>
      </c>
      <c r="W45" s="842"/>
      <c r="X45" s="841"/>
      <c r="Y45" s="841"/>
      <c r="Z45" s="841"/>
      <c r="AA45" s="841"/>
      <c r="AB45" s="842" t="s">
        <v>210</v>
      </c>
      <c r="AC45" s="842"/>
      <c r="AD45" s="843"/>
      <c r="AE45" s="843"/>
      <c r="AF45" s="843"/>
      <c r="AG45" s="843"/>
      <c r="AH45" s="848"/>
    </row>
    <row r="46" spans="1:34" s="116" customFormat="1" ht="15.95" customHeight="1" x14ac:dyDescent="0.15">
      <c r="A46" s="807"/>
      <c r="B46" s="117"/>
      <c r="C46" s="118"/>
      <c r="D46" s="831" t="s">
        <v>191</v>
      </c>
      <c r="E46" s="831"/>
      <c r="F46" s="832"/>
      <c r="G46" s="837" t="s">
        <v>192</v>
      </c>
      <c r="H46" s="838"/>
      <c r="I46" s="838"/>
      <c r="J46" s="839"/>
      <c r="K46" s="840"/>
      <c r="L46" s="841"/>
      <c r="M46" s="841"/>
      <c r="N46" s="841"/>
      <c r="O46" s="841"/>
      <c r="P46" s="842" t="s">
        <v>211</v>
      </c>
      <c r="Q46" s="842"/>
      <c r="R46" s="843"/>
      <c r="S46" s="843"/>
      <c r="T46" s="843"/>
      <c r="U46" s="843"/>
      <c r="V46" s="842" t="s">
        <v>18</v>
      </c>
      <c r="W46" s="842"/>
      <c r="X46" s="841"/>
      <c r="Y46" s="841"/>
      <c r="Z46" s="841"/>
      <c r="AA46" s="841"/>
      <c r="AB46" s="842" t="s">
        <v>190</v>
      </c>
      <c r="AC46" s="842"/>
      <c r="AD46" s="843"/>
      <c r="AE46" s="843"/>
      <c r="AF46" s="843"/>
      <c r="AG46" s="843"/>
      <c r="AH46" s="848"/>
    </row>
    <row r="47" spans="1:34" s="116" customFormat="1" ht="15.95" customHeight="1" x14ac:dyDescent="0.15">
      <c r="A47" s="807"/>
      <c r="B47" s="117"/>
      <c r="C47" s="118"/>
      <c r="D47" s="833"/>
      <c r="E47" s="833"/>
      <c r="F47" s="834"/>
      <c r="G47" s="837" t="s">
        <v>20</v>
      </c>
      <c r="H47" s="838"/>
      <c r="I47" s="838"/>
      <c r="J47" s="839"/>
      <c r="K47" s="840"/>
      <c r="L47" s="841"/>
      <c r="M47" s="841"/>
      <c r="N47" s="841"/>
      <c r="O47" s="841"/>
      <c r="P47" s="842" t="s">
        <v>210</v>
      </c>
      <c r="Q47" s="842"/>
      <c r="R47" s="843"/>
      <c r="S47" s="843"/>
      <c r="T47" s="843"/>
      <c r="U47" s="843"/>
      <c r="V47" s="842" t="s">
        <v>193</v>
      </c>
      <c r="W47" s="842"/>
      <c r="X47" s="841"/>
      <c r="Y47" s="841"/>
      <c r="Z47" s="841"/>
      <c r="AA47" s="841"/>
      <c r="AB47" s="842" t="s">
        <v>211</v>
      </c>
      <c r="AC47" s="842"/>
      <c r="AD47" s="843"/>
      <c r="AE47" s="843"/>
      <c r="AF47" s="843"/>
      <c r="AG47" s="843"/>
      <c r="AH47" s="848"/>
    </row>
    <row r="48" spans="1:34" s="116" customFormat="1" ht="15.95" customHeight="1" x14ac:dyDescent="0.15">
      <c r="A48" s="807"/>
      <c r="B48" s="119"/>
      <c r="C48" s="120"/>
      <c r="D48" s="835"/>
      <c r="E48" s="835"/>
      <c r="F48" s="836"/>
      <c r="G48" s="852" t="s">
        <v>195</v>
      </c>
      <c r="H48" s="853"/>
      <c r="I48" s="853"/>
      <c r="J48" s="854"/>
      <c r="K48" s="840"/>
      <c r="L48" s="841"/>
      <c r="M48" s="841"/>
      <c r="N48" s="841"/>
      <c r="O48" s="841"/>
      <c r="P48" s="842" t="s">
        <v>196</v>
      </c>
      <c r="Q48" s="842"/>
      <c r="R48" s="843"/>
      <c r="S48" s="843"/>
      <c r="T48" s="843"/>
      <c r="U48" s="843"/>
      <c r="V48" s="842" t="s">
        <v>18</v>
      </c>
      <c r="W48" s="842"/>
      <c r="X48" s="841"/>
      <c r="Y48" s="841"/>
      <c r="Z48" s="841"/>
      <c r="AA48" s="841"/>
      <c r="AB48" s="842" t="s">
        <v>210</v>
      </c>
      <c r="AC48" s="842"/>
      <c r="AD48" s="843"/>
      <c r="AE48" s="843"/>
      <c r="AF48" s="843"/>
      <c r="AG48" s="843"/>
      <c r="AH48" s="848"/>
    </row>
    <row r="49" spans="1:34" s="116" customFormat="1" ht="16.350000000000001" customHeight="1" x14ac:dyDescent="0.15">
      <c r="A49" s="807"/>
      <c r="B49" s="862" t="s">
        <v>198</v>
      </c>
      <c r="C49" s="851"/>
      <c r="D49" s="851"/>
      <c r="E49" s="851"/>
      <c r="F49" s="851"/>
      <c r="G49" s="851"/>
      <c r="H49" s="851"/>
      <c r="I49" s="851"/>
      <c r="J49" s="851"/>
      <c r="K49" s="840"/>
      <c r="L49" s="841"/>
      <c r="M49" s="841"/>
      <c r="N49" s="841"/>
      <c r="O49" s="841"/>
      <c r="P49" s="842" t="s">
        <v>199</v>
      </c>
      <c r="Q49" s="842"/>
      <c r="R49" s="843"/>
      <c r="S49" s="843"/>
      <c r="T49" s="843"/>
      <c r="U49" s="843"/>
      <c r="V49" s="842" t="s">
        <v>18</v>
      </c>
      <c r="W49" s="842"/>
      <c r="X49" s="841"/>
      <c r="Y49" s="841"/>
      <c r="Z49" s="841"/>
      <c r="AA49" s="841"/>
      <c r="AB49" s="842" t="s">
        <v>196</v>
      </c>
      <c r="AC49" s="842"/>
      <c r="AD49" s="843"/>
      <c r="AE49" s="843"/>
      <c r="AF49" s="843"/>
      <c r="AG49" s="843"/>
      <c r="AH49" s="848"/>
    </row>
    <row r="50" spans="1:34" s="116" customFormat="1" ht="16.350000000000001" customHeight="1" thickBot="1" x14ac:dyDescent="0.2">
      <c r="A50" s="807"/>
      <c r="B50" s="855" t="s">
        <v>200</v>
      </c>
      <c r="C50" s="856"/>
      <c r="D50" s="856"/>
      <c r="E50" s="856"/>
      <c r="F50" s="856"/>
      <c r="G50" s="856"/>
      <c r="H50" s="856"/>
      <c r="I50" s="856"/>
      <c r="J50" s="856"/>
      <c r="K50" s="857"/>
      <c r="L50" s="858"/>
      <c r="M50" s="858"/>
      <c r="N50" s="858"/>
      <c r="O50" s="858"/>
      <c r="P50" s="858"/>
      <c r="Q50" s="858"/>
      <c r="R50" s="858"/>
      <c r="S50" s="858"/>
      <c r="T50" s="859" t="s">
        <v>201</v>
      </c>
      <c r="U50" s="859"/>
      <c r="V50" s="859"/>
      <c r="W50" s="860"/>
      <c r="X50" s="860"/>
      <c r="Y50" s="860"/>
      <c r="Z50" s="860"/>
      <c r="AA50" s="860"/>
      <c r="AB50" s="860"/>
      <c r="AC50" s="860"/>
      <c r="AD50" s="860"/>
      <c r="AE50" s="860"/>
      <c r="AF50" s="860"/>
      <c r="AG50" s="860"/>
      <c r="AH50" s="861"/>
    </row>
    <row r="51" spans="1:34" s="116" customFormat="1" ht="14.25" customHeight="1" x14ac:dyDescent="0.15">
      <c r="A51" s="805" t="s">
        <v>212</v>
      </c>
      <c r="B51" s="864" t="s">
        <v>213</v>
      </c>
      <c r="C51" s="808"/>
      <c r="D51" s="808"/>
      <c r="E51" s="808"/>
      <c r="F51" s="808"/>
      <c r="G51" s="808"/>
      <c r="H51" s="808"/>
      <c r="I51" s="808"/>
      <c r="J51" s="808"/>
      <c r="K51" s="808"/>
      <c r="L51" s="808"/>
      <c r="M51" s="808"/>
      <c r="N51" s="808"/>
      <c r="O51" s="808"/>
      <c r="P51" s="808"/>
      <c r="Q51" s="808"/>
      <c r="R51" s="808"/>
      <c r="S51" s="808"/>
      <c r="T51" s="808"/>
      <c r="U51" s="808"/>
      <c r="V51" s="808"/>
      <c r="W51" s="808"/>
      <c r="X51" s="808"/>
      <c r="Y51" s="808"/>
      <c r="Z51" s="808"/>
      <c r="AA51" s="808"/>
      <c r="AB51" s="808"/>
      <c r="AC51" s="808"/>
      <c r="AD51" s="808"/>
      <c r="AE51" s="808"/>
      <c r="AF51" s="808"/>
      <c r="AG51" s="808"/>
      <c r="AH51" s="809"/>
    </row>
    <row r="52" spans="1:34" s="116" customFormat="1" ht="21.2" customHeight="1" x14ac:dyDescent="0.15">
      <c r="A52" s="806"/>
      <c r="B52" s="810" t="s">
        <v>214</v>
      </c>
      <c r="C52" s="769"/>
      <c r="D52" s="769"/>
      <c r="E52" s="769"/>
      <c r="F52" s="769"/>
      <c r="G52" s="769"/>
      <c r="H52" s="769"/>
      <c r="I52" s="769"/>
      <c r="J52" s="811"/>
      <c r="K52" s="778" t="s">
        <v>10</v>
      </c>
      <c r="L52" s="779"/>
      <c r="M52" s="779"/>
      <c r="N52" s="779"/>
      <c r="O52" s="779"/>
      <c r="P52" s="780"/>
      <c r="Q52" s="778" t="s">
        <v>11</v>
      </c>
      <c r="R52" s="779"/>
      <c r="S52" s="779"/>
      <c r="T52" s="779"/>
      <c r="U52" s="779"/>
      <c r="V52" s="780"/>
      <c r="W52" s="778" t="s">
        <v>12</v>
      </c>
      <c r="X52" s="779"/>
      <c r="Y52" s="779"/>
      <c r="Z52" s="779"/>
      <c r="AA52" s="779"/>
      <c r="AB52" s="780"/>
      <c r="AC52" s="802" t="s">
        <v>13</v>
      </c>
      <c r="AD52" s="803"/>
      <c r="AE52" s="803"/>
      <c r="AF52" s="803"/>
      <c r="AG52" s="803"/>
      <c r="AH52" s="865"/>
    </row>
    <row r="53" spans="1:34" s="116" customFormat="1" ht="16.350000000000001" customHeight="1" x14ac:dyDescent="0.15">
      <c r="A53" s="806"/>
      <c r="B53" s="812"/>
      <c r="C53" s="813"/>
      <c r="D53" s="813"/>
      <c r="E53" s="813"/>
      <c r="F53" s="813"/>
      <c r="G53" s="813"/>
      <c r="H53" s="813"/>
      <c r="I53" s="813"/>
      <c r="J53" s="814"/>
      <c r="K53" s="778" t="s">
        <v>175</v>
      </c>
      <c r="L53" s="779"/>
      <c r="M53" s="780"/>
      <c r="N53" s="778" t="s">
        <v>176</v>
      </c>
      <c r="O53" s="779"/>
      <c r="P53" s="780"/>
      <c r="Q53" s="778" t="s">
        <v>175</v>
      </c>
      <c r="R53" s="779"/>
      <c r="S53" s="780"/>
      <c r="T53" s="778" t="s">
        <v>176</v>
      </c>
      <c r="U53" s="779"/>
      <c r="V53" s="780"/>
      <c r="W53" s="778" t="s">
        <v>175</v>
      </c>
      <c r="X53" s="779"/>
      <c r="Y53" s="780"/>
      <c r="Z53" s="778" t="s">
        <v>176</v>
      </c>
      <c r="AA53" s="779"/>
      <c r="AB53" s="780"/>
      <c r="AC53" s="778" t="s">
        <v>175</v>
      </c>
      <c r="AD53" s="779"/>
      <c r="AE53" s="780"/>
      <c r="AF53" s="778" t="s">
        <v>176</v>
      </c>
      <c r="AG53" s="779"/>
      <c r="AH53" s="815"/>
    </row>
    <row r="54" spans="1:34" s="116" customFormat="1" ht="16.350000000000001" customHeight="1" x14ac:dyDescent="0.15">
      <c r="A54" s="806"/>
      <c r="B54" s="816" t="s">
        <v>215</v>
      </c>
      <c r="C54" s="779"/>
      <c r="D54" s="779"/>
      <c r="E54" s="779"/>
      <c r="F54" s="779"/>
      <c r="G54" s="779"/>
      <c r="H54" s="779"/>
      <c r="I54" s="779"/>
      <c r="J54" s="780"/>
      <c r="K54" s="778"/>
      <c r="L54" s="779"/>
      <c r="M54" s="780"/>
      <c r="N54" s="778"/>
      <c r="O54" s="779"/>
      <c r="P54" s="780"/>
      <c r="Q54" s="778"/>
      <c r="R54" s="779"/>
      <c r="S54" s="780"/>
      <c r="T54" s="778"/>
      <c r="U54" s="779"/>
      <c r="V54" s="780"/>
      <c r="W54" s="778"/>
      <c r="X54" s="779"/>
      <c r="Y54" s="780"/>
      <c r="Z54" s="778"/>
      <c r="AA54" s="779"/>
      <c r="AB54" s="780"/>
      <c r="AC54" s="778"/>
      <c r="AD54" s="779"/>
      <c r="AE54" s="780"/>
      <c r="AF54" s="778"/>
      <c r="AG54" s="779"/>
      <c r="AH54" s="815"/>
    </row>
    <row r="55" spans="1:34" s="116" customFormat="1" ht="16.350000000000001" customHeight="1" x14ac:dyDescent="0.15">
      <c r="A55" s="806"/>
      <c r="B55" s="816" t="s">
        <v>216</v>
      </c>
      <c r="C55" s="779"/>
      <c r="D55" s="779"/>
      <c r="E55" s="779"/>
      <c r="F55" s="779"/>
      <c r="G55" s="779"/>
      <c r="H55" s="779"/>
      <c r="I55" s="779"/>
      <c r="J55" s="780"/>
      <c r="K55" s="778"/>
      <c r="L55" s="779"/>
      <c r="M55" s="780"/>
      <c r="N55" s="778"/>
      <c r="O55" s="779"/>
      <c r="P55" s="780"/>
      <c r="Q55" s="778"/>
      <c r="R55" s="779"/>
      <c r="S55" s="780"/>
      <c r="T55" s="778"/>
      <c r="U55" s="779"/>
      <c r="V55" s="780"/>
      <c r="W55" s="778"/>
      <c r="X55" s="779"/>
      <c r="Y55" s="780"/>
      <c r="Z55" s="778"/>
      <c r="AA55" s="779"/>
      <c r="AB55" s="780"/>
      <c r="AC55" s="778"/>
      <c r="AD55" s="779"/>
      <c r="AE55" s="780"/>
      <c r="AF55" s="778"/>
      <c r="AG55" s="779"/>
      <c r="AH55" s="815"/>
    </row>
    <row r="56" spans="1:34" s="116" customFormat="1" ht="14.25" customHeight="1" x14ac:dyDescent="0.15">
      <c r="A56" s="806"/>
      <c r="B56" s="817" t="s">
        <v>207</v>
      </c>
      <c r="C56" s="818"/>
      <c r="D56" s="818"/>
      <c r="E56" s="818"/>
      <c r="F56" s="818"/>
      <c r="G56" s="818"/>
      <c r="H56" s="818"/>
      <c r="I56" s="818"/>
      <c r="J56" s="818"/>
      <c r="K56" s="818"/>
      <c r="L56" s="818"/>
      <c r="M56" s="818"/>
      <c r="N56" s="818"/>
      <c r="O56" s="818"/>
      <c r="P56" s="818"/>
      <c r="Q56" s="818"/>
      <c r="R56" s="818"/>
      <c r="S56" s="818"/>
      <c r="T56" s="818"/>
      <c r="U56" s="818"/>
      <c r="V56" s="818"/>
      <c r="W56" s="818"/>
      <c r="X56" s="818"/>
      <c r="Y56" s="818"/>
      <c r="Z56" s="818"/>
      <c r="AA56" s="818"/>
      <c r="AB56" s="818"/>
      <c r="AC56" s="818"/>
      <c r="AD56" s="818"/>
      <c r="AE56" s="818"/>
      <c r="AF56" s="818"/>
      <c r="AG56" s="818"/>
      <c r="AH56" s="819"/>
    </row>
    <row r="57" spans="1:34" s="116" customFormat="1" ht="16.350000000000001" customHeight="1" x14ac:dyDescent="0.15">
      <c r="A57" s="806"/>
      <c r="B57" s="820" t="s">
        <v>179</v>
      </c>
      <c r="C57" s="821"/>
      <c r="D57" s="821"/>
      <c r="E57" s="821"/>
      <c r="F57" s="821"/>
      <c r="G57" s="821"/>
      <c r="H57" s="821"/>
      <c r="I57" s="821"/>
      <c r="J57" s="822"/>
      <c r="K57" s="829" t="s">
        <v>180</v>
      </c>
      <c r="L57" s="829"/>
      <c r="M57" s="829"/>
      <c r="N57" s="829" t="s">
        <v>181</v>
      </c>
      <c r="O57" s="829"/>
      <c r="P57" s="829"/>
      <c r="Q57" s="829" t="s">
        <v>182</v>
      </c>
      <c r="R57" s="829"/>
      <c r="S57" s="829"/>
      <c r="T57" s="829" t="s">
        <v>183</v>
      </c>
      <c r="U57" s="829"/>
      <c r="V57" s="829"/>
      <c r="W57" s="829" t="s">
        <v>184</v>
      </c>
      <c r="X57" s="829"/>
      <c r="Y57" s="829"/>
      <c r="Z57" s="829" t="s">
        <v>185</v>
      </c>
      <c r="AA57" s="829"/>
      <c r="AB57" s="829"/>
      <c r="AC57" s="829" t="s">
        <v>20</v>
      </c>
      <c r="AD57" s="829"/>
      <c r="AE57" s="829"/>
      <c r="AF57" s="829" t="s">
        <v>21</v>
      </c>
      <c r="AG57" s="829"/>
      <c r="AH57" s="830"/>
    </row>
    <row r="58" spans="1:34" s="116" customFormat="1" ht="15.6" customHeight="1" x14ac:dyDescent="0.15">
      <c r="A58" s="806"/>
      <c r="B58" s="823"/>
      <c r="C58" s="824"/>
      <c r="D58" s="824"/>
      <c r="E58" s="824"/>
      <c r="F58" s="824"/>
      <c r="G58" s="824"/>
      <c r="H58" s="824"/>
      <c r="I58" s="824"/>
      <c r="J58" s="825"/>
      <c r="K58" s="829"/>
      <c r="L58" s="829"/>
      <c r="M58" s="829"/>
      <c r="N58" s="829"/>
      <c r="O58" s="829"/>
      <c r="P58" s="829"/>
      <c r="Q58" s="829"/>
      <c r="R58" s="829"/>
      <c r="S58" s="829"/>
      <c r="T58" s="829"/>
      <c r="U58" s="829"/>
      <c r="V58" s="829"/>
      <c r="W58" s="829"/>
      <c r="X58" s="829"/>
      <c r="Y58" s="829"/>
      <c r="Z58" s="829"/>
      <c r="AA58" s="829"/>
      <c r="AB58" s="829"/>
      <c r="AC58" s="829"/>
      <c r="AD58" s="829"/>
      <c r="AE58" s="829"/>
      <c r="AF58" s="829"/>
      <c r="AG58" s="829"/>
      <c r="AH58" s="830"/>
    </row>
    <row r="59" spans="1:34" s="116" customFormat="1" ht="15.95" customHeight="1" x14ac:dyDescent="0.15">
      <c r="A59" s="806"/>
      <c r="B59" s="826"/>
      <c r="C59" s="827"/>
      <c r="D59" s="827"/>
      <c r="E59" s="827"/>
      <c r="F59" s="827"/>
      <c r="G59" s="827"/>
      <c r="H59" s="827"/>
      <c r="I59" s="827"/>
      <c r="J59" s="828"/>
      <c r="K59" s="844" t="s">
        <v>217</v>
      </c>
      <c r="L59" s="845"/>
      <c r="M59" s="845"/>
      <c r="N59" s="845"/>
      <c r="O59" s="845"/>
      <c r="P59" s="845"/>
      <c r="Q59" s="845"/>
      <c r="R59" s="845"/>
      <c r="S59" s="846"/>
      <c r="T59" s="847"/>
      <c r="U59" s="843"/>
      <c r="V59" s="843"/>
      <c r="W59" s="843"/>
      <c r="X59" s="843"/>
      <c r="Y59" s="843"/>
      <c r="Z59" s="843"/>
      <c r="AA59" s="843"/>
      <c r="AB59" s="843"/>
      <c r="AC59" s="843"/>
      <c r="AD59" s="843"/>
      <c r="AE59" s="843"/>
      <c r="AF59" s="843"/>
      <c r="AG59" s="843"/>
      <c r="AH59" s="848"/>
    </row>
    <row r="60" spans="1:34" s="116" customFormat="1" ht="15.95" customHeight="1" x14ac:dyDescent="0.15">
      <c r="A60" s="806"/>
      <c r="B60" s="849" t="s">
        <v>218</v>
      </c>
      <c r="C60" s="850"/>
      <c r="D60" s="851"/>
      <c r="E60" s="851"/>
      <c r="F60" s="851"/>
      <c r="G60" s="851"/>
      <c r="H60" s="851"/>
      <c r="I60" s="851"/>
      <c r="J60" s="851"/>
      <c r="K60" s="840"/>
      <c r="L60" s="841"/>
      <c r="M60" s="841"/>
      <c r="N60" s="841"/>
      <c r="O60" s="841"/>
      <c r="P60" s="842" t="s">
        <v>196</v>
      </c>
      <c r="Q60" s="842"/>
      <c r="R60" s="843"/>
      <c r="S60" s="843"/>
      <c r="T60" s="843"/>
      <c r="U60" s="843"/>
      <c r="V60" s="842" t="s">
        <v>219</v>
      </c>
      <c r="W60" s="842"/>
      <c r="X60" s="841"/>
      <c r="Y60" s="841"/>
      <c r="Z60" s="841"/>
      <c r="AA60" s="841"/>
      <c r="AB60" s="842" t="s">
        <v>190</v>
      </c>
      <c r="AC60" s="842"/>
      <c r="AD60" s="843"/>
      <c r="AE60" s="843"/>
      <c r="AF60" s="843"/>
      <c r="AG60" s="843"/>
      <c r="AH60" s="848"/>
    </row>
    <row r="61" spans="1:34" s="116" customFormat="1" ht="15.95" customHeight="1" x14ac:dyDescent="0.15">
      <c r="A61" s="806"/>
      <c r="B61" s="117"/>
      <c r="C61" s="118"/>
      <c r="D61" s="831" t="s">
        <v>191</v>
      </c>
      <c r="E61" s="831"/>
      <c r="F61" s="832"/>
      <c r="G61" s="837" t="s">
        <v>192</v>
      </c>
      <c r="H61" s="838"/>
      <c r="I61" s="838"/>
      <c r="J61" s="839"/>
      <c r="K61" s="840"/>
      <c r="L61" s="841"/>
      <c r="M61" s="841"/>
      <c r="N61" s="841"/>
      <c r="O61" s="841"/>
      <c r="P61" s="842" t="s">
        <v>190</v>
      </c>
      <c r="Q61" s="842"/>
      <c r="R61" s="843"/>
      <c r="S61" s="843"/>
      <c r="T61" s="843"/>
      <c r="U61" s="843"/>
      <c r="V61" s="842" t="s">
        <v>219</v>
      </c>
      <c r="W61" s="842"/>
      <c r="X61" s="841"/>
      <c r="Y61" s="841"/>
      <c r="Z61" s="841"/>
      <c r="AA61" s="841"/>
      <c r="AB61" s="842" t="s">
        <v>196</v>
      </c>
      <c r="AC61" s="842"/>
      <c r="AD61" s="843"/>
      <c r="AE61" s="843"/>
      <c r="AF61" s="843"/>
      <c r="AG61" s="843"/>
      <c r="AH61" s="848"/>
    </row>
    <row r="62" spans="1:34" s="116" customFormat="1" ht="15.95" customHeight="1" x14ac:dyDescent="0.15">
      <c r="A62" s="806"/>
      <c r="B62" s="117"/>
      <c r="C62" s="118"/>
      <c r="D62" s="833"/>
      <c r="E62" s="833"/>
      <c r="F62" s="834"/>
      <c r="G62" s="837" t="s">
        <v>20</v>
      </c>
      <c r="H62" s="838"/>
      <c r="I62" s="838"/>
      <c r="J62" s="839"/>
      <c r="K62" s="840"/>
      <c r="L62" s="841"/>
      <c r="M62" s="841"/>
      <c r="N62" s="841"/>
      <c r="O62" s="841"/>
      <c r="P62" s="842" t="s">
        <v>211</v>
      </c>
      <c r="Q62" s="842"/>
      <c r="R62" s="843"/>
      <c r="S62" s="843"/>
      <c r="T62" s="843"/>
      <c r="U62" s="843"/>
      <c r="V62" s="842" t="s">
        <v>18</v>
      </c>
      <c r="W62" s="842"/>
      <c r="X62" s="841"/>
      <c r="Y62" s="841"/>
      <c r="Z62" s="841"/>
      <c r="AA62" s="841"/>
      <c r="AB62" s="842" t="s">
        <v>196</v>
      </c>
      <c r="AC62" s="842"/>
      <c r="AD62" s="843"/>
      <c r="AE62" s="843"/>
      <c r="AF62" s="843"/>
      <c r="AG62" s="843"/>
      <c r="AH62" s="848"/>
    </row>
    <row r="63" spans="1:34" s="116" customFormat="1" ht="15.95" customHeight="1" x14ac:dyDescent="0.15">
      <c r="A63" s="806"/>
      <c r="B63" s="119"/>
      <c r="C63" s="120"/>
      <c r="D63" s="835"/>
      <c r="E63" s="835"/>
      <c r="F63" s="836"/>
      <c r="G63" s="852" t="s">
        <v>195</v>
      </c>
      <c r="H63" s="853"/>
      <c r="I63" s="853"/>
      <c r="J63" s="854"/>
      <c r="K63" s="840"/>
      <c r="L63" s="841"/>
      <c r="M63" s="841"/>
      <c r="N63" s="841"/>
      <c r="O63" s="841"/>
      <c r="P63" s="842" t="s">
        <v>210</v>
      </c>
      <c r="Q63" s="842"/>
      <c r="R63" s="843"/>
      <c r="S63" s="843"/>
      <c r="T63" s="843"/>
      <c r="U63" s="843"/>
      <c r="V63" s="842" t="s">
        <v>18</v>
      </c>
      <c r="W63" s="842"/>
      <c r="X63" s="841"/>
      <c r="Y63" s="841"/>
      <c r="Z63" s="841"/>
      <c r="AA63" s="841"/>
      <c r="AB63" s="842" t="s">
        <v>190</v>
      </c>
      <c r="AC63" s="842"/>
      <c r="AD63" s="843"/>
      <c r="AE63" s="843"/>
      <c r="AF63" s="843"/>
      <c r="AG63" s="843"/>
      <c r="AH63" s="848"/>
    </row>
    <row r="64" spans="1:34" s="116" customFormat="1" ht="16.350000000000001" customHeight="1" x14ac:dyDescent="0.15">
      <c r="A64" s="806"/>
      <c r="B64" s="862" t="s">
        <v>198</v>
      </c>
      <c r="C64" s="851"/>
      <c r="D64" s="851"/>
      <c r="E64" s="851"/>
      <c r="F64" s="851"/>
      <c r="G64" s="851"/>
      <c r="H64" s="851"/>
      <c r="I64" s="851"/>
      <c r="J64" s="851"/>
      <c r="K64" s="840"/>
      <c r="L64" s="841"/>
      <c r="M64" s="841"/>
      <c r="N64" s="841"/>
      <c r="O64" s="841"/>
      <c r="P64" s="842" t="s">
        <v>196</v>
      </c>
      <c r="Q64" s="842"/>
      <c r="R64" s="843"/>
      <c r="S64" s="843"/>
      <c r="T64" s="843"/>
      <c r="U64" s="843"/>
      <c r="V64" s="842" t="s">
        <v>197</v>
      </c>
      <c r="W64" s="842"/>
      <c r="X64" s="841"/>
      <c r="Y64" s="841"/>
      <c r="Z64" s="841"/>
      <c r="AA64" s="841"/>
      <c r="AB64" s="842" t="s">
        <v>211</v>
      </c>
      <c r="AC64" s="842"/>
      <c r="AD64" s="843"/>
      <c r="AE64" s="843"/>
      <c r="AF64" s="843"/>
      <c r="AG64" s="843"/>
      <c r="AH64" s="848"/>
    </row>
    <row r="65" spans="1:34" s="116" customFormat="1" ht="16.350000000000001" customHeight="1" thickBot="1" x14ac:dyDescent="0.2">
      <c r="A65" s="863"/>
      <c r="B65" s="855" t="s">
        <v>200</v>
      </c>
      <c r="C65" s="856"/>
      <c r="D65" s="856"/>
      <c r="E65" s="856"/>
      <c r="F65" s="856"/>
      <c r="G65" s="856"/>
      <c r="H65" s="856"/>
      <c r="I65" s="856"/>
      <c r="J65" s="856"/>
      <c r="K65" s="857"/>
      <c r="L65" s="858"/>
      <c r="M65" s="858"/>
      <c r="N65" s="858"/>
      <c r="O65" s="858"/>
      <c r="P65" s="858"/>
      <c r="Q65" s="858"/>
      <c r="R65" s="858"/>
      <c r="S65" s="858"/>
      <c r="T65" s="859" t="s">
        <v>201</v>
      </c>
      <c r="U65" s="859"/>
      <c r="V65" s="859"/>
      <c r="W65" s="860"/>
      <c r="X65" s="860"/>
      <c r="Y65" s="860"/>
      <c r="Z65" s="860"/>
      <c r="AA65" s="860"/>
      <c r="AB65" s="860"/>
      <c r="AC65" s="860"/>
      <c r="AD65" s="860"/>
      <c r="AE65" s="860"/>
      <c r="AF65" s="860"/>
      <c r="AG65" s="860"/>
      <c r="AH65" s="861"/>
    </row>
    <row r="66" spans="1:34" s="103" customFormat="1" ht="15" customHeight="1" thickBot="1" x14ac:dyDescent="0.2">
      <c r="A66" s="869" t="s">
        <v>220</v>
      </c>
      <c r="B66" s="870"/>
      <c r="C66" s="870"/>
      <c r="D66" s="870"/>
      <c r="E66" s="870"/>
      <c r="F66" s="870"/>
      <c r="G66" s="870"/>
      <c r="H66" s="871" t="s">
        <v>221</v>
      </c>
      <c r="I66" s="872"/>
      <c r="J66" s="872"/>
      <c r="K66" s="872"/>
      <c r="L66" s="872"/>
      <c r="M66" s="872"/>
      <c r="N66" s="872"/>
      <c r="O66" s="872"/>
      <c r="P66" s="872"/>
      <c r="Q66" s="872"/>
      <c r="R66" s="872"/>
      <c r="S66" s="872"/>
      <c r="T66" s="872"/>
      <c r="U66" s="872"/>
      <c r="V66" s="872"/>
      <c r="W66" s="872"/>
      <c r="X66" s="872"/>
      <c r="Y66" s="872"/>
      <c r="Z66" s="872"/>
      <c r="AA66" s="872"/>
      <c r="AB66" s="872"/>
      <c r="AC66" s="872"/>
      <c r="AD66" s="872"/>
      <c r="AE66" s="872"/>
      <c r="AF66" s="872"/>
      <c r="AG66" s="872"/>
      <c r="AH66" s="873"/>
    </row>
    <row r="67" spans="1:34" s="103" customFormat="1" ht="15.95" customHeight="1" x14ac:dyDescent="0.15"/>
    <row r="68" spans="1:34" s="103" customFormat="1" ht="15.95" customHeight="1" thickBot="1" x14ac:dyDescent="0.2">
      <c r="A68" s="874" t="s">
        <v>366</v>
      </c>
      <c r="B68" s="874"/>
      <c r="C68" s="874"/>
      <c r="D68" s="874"/>
      <c r="E68" s="874"/>
      <c r="F68" s="874"/>
      <c r="G68" s="874"/>
      <c r="H68" s="874"/>
      <c r="I68" s="874"/>
      <c r="J68" s="874"/>
      <c r="K68" s="874"/>
      <c r="L68" s="874"/>
      <c r="M68" s="874"/>
      <c r="N68" s="874"/>
      <c r="O68" s="874"/>
      <c r="P68" s="874"/>
      <c r="Q68" s="874"/>
      <c r="R68" s="874"/>
      <c r="S68" s="874"/>
      <c r="T68" s="874"/>
      <c r="U68" s="874"/>
      <c r="V68" s="874"/>
      <c r="W68" s="874"/>
      <c r="X68" s="874"/>
      <c r="Y68" s="874"/>
      <c r="Z68" s="874"/>
      <c r="AA68" s="874"/>
      <c r="AB68" s="874"/>
      <c r="AC68" s="874"/>
      <c r="AD68" s="874"/>
      <c r="AE68" s="874"/>
      <c r="AF68" s="874"/>
      <c r="AG68" s="874"/>
      <c r="AH68" s="874"/>
    </row>
    <row r="69" spans="1:34" s="103" customFormat="1" ht="15.95" customHeight="1" x14ac:dyDescent="0.15">
      <c r="A69" s="746" t="s">
        <v>222</v>
      </c>
      <c r="B69" s="747"/>
      <c r="C69" s="750" t="s">
        <v>5</v>
      </c>
      <c r="D69" s="751"/>
      <c r="E69" s="751"/>
      <c r="F69" s="751"/>
      <c r="G69" s="752"/>
      <c r="H69" s="753"/>
      <c r="I69" s="754"/>
      <c r="J69" s="754"/>
      <c r="K69" s="754"/>
      <c r="L69" s="754"/>
      <c r="M69" s="754"/>
      <c r="N69" s="754"/>
      <c r="O69" s="754"/>
      <c r="P69" s="754"/>
      <c r="Q69" s="754"/>
      <c r="R69" s="754"/>
      <c r="S69" s="754"/>
      <c r="T69" s="754"/>
      <c r="U69" s="754"/>
      <c r="V69" s="754"/>
      <c r="W69" s="754"/>
      <c r="X69" s="754"/>
      <c r="Y69" s="754"/>
      <c r="Z69" s="754"/>
      <c r="AA69" s="754"/>
      <c r="AB69" s="754"/>
      <c r="AC69" s="754"/>
      <c r="AD69" s="754"/>
      <c r="AE69" s="754"/>
      <c r="AF69" s="754"/>
      <c r="AG69" s="754"/>
      <c r="AH69" s="755"/>
    </row>
    <row r="70" spans="1:34" s="103" customFormat="1" ht="15.95" customHeight="1" x14ac:dyDescent="0.15">
      <c r="A70" s="748"/>
      <c r="B70" s="749"/>
      <c r="C70" s="778" t="s">
        <v>145</v>
      </c>
      <c r="D70" s="779"/>
      <c r="E70" s="779"/>
      <c r="F70" s="779"/>
      <c r="G70" s="780"/>
      <c r="H70" s="718"/>
      <c r="I70" s="718"/>
      <c r="J70" s="718"/>
      <c r="K70" s="718"/>
      <c r="L70" s="718"/>
      <c r="M70" s="718"/>
      <c r="N70" s="718"/>
      <c r="O70" s="718"/>
      <c r="P70" s="718"/>
      <c r="Q70" s="718"/>
      <c r="R70" s="718"/>
      <c r="S70" s="718"/>
      <c r="T70" s="718"/>
      <c r="U70" s="718"/>
      <c r="V70" s="718"/>
      <c r="W70" s="718"/>
      <c r="X70" s="718"/>
      <c r="Y70" s="718"/>
      <c r="Z70" s="718"/>
      <c r="AA70" s="718"/>
      <c r="AB70" s="718"/>
      <c r="AC70" s="718"/>
      <c r="AD70" s="718"/>
      <c r="AE70" s="718"/>
      <c r="AF70" s="718"/>
      <c r="AG70" s="718"/>
      <c r="AH70" s="719"/>
    </row>
    <row r="71" spans="1:34" s="103" customFormat="1" ht="16.350000000000001" customHeight="1" x14ac:dyDescent="0.15">
      <c r="A71" s="748"/>
      <c r="B71" s="749"/>
      <c r="C71" s="730" t="s">
        <v>6</v>
      </c>
      <c r="D71" s="730"/>
      <c r="E71" s="730"/>
      <c r="F71" s="730"/>
      <c r="G71" s="730"/>
      <c r="H71" s="741" t="s">
        <v>146</v>
      </c>
      <c r="I71" s="742"/>
      <c r="J71" s="742"/>
      <c r="K71" s="742"/>
      <c r="L71" s="743"/>
      <c r="M71" s="743"/>
      <c r="N71" s="104" t="s">
        <v>223</v>
      </c>
      <c r="O71" s="743"/>
      <c r="P71" s="743"/>
      <c r="Q71" s="105" t="s">
        <v>224</v>
      </c>
      <c r="R71" s="742"/>
      <c r="S71" s="742"/>
      <c r="T71" s="742"/>
      <c r="U71" s="742"/>
      <c r="V71" s="742"/>
      <c r="W71" s="742"/>
      <c r="X71" s="742"/>
      <c r="Y71" s="742"/>
      <c r="Z71" s="742"/>
      <c r="AA71" s="742"/>
      <c r="AB71" s="742"/>
      <c r="AC71" s="742"/>
      <c r="AD71" s="742"/>
      <c r="AE71" s="742"/>
      <c r="AF71" s="742"/>
      <c r="AG71" s="742"/>
      <c r="AH71" s="744"/>
    </row>
    <row r="72" spans="1:34" s="103" customFormat="1" ht="16.350000000000001" customHeight="1" x14ac:dyDescent="0.15">
      <c r="A72" s="748"/>
      <c r="B72" s="749"/>
      <c r="C72" s="730"/>
      <c r="D72" s="730"/>
      <c r="E72" s="730"/>
      <c r="F72" s="730"/>
      <c r="G72" s="730"/>
      <c r="H72" s="724"/>
      <c r="I72" s="725"/>
      <c r="J72" s="725"/>
      <c r="K72" s="725"/>
      <c r="L72" s="106" t="s">
        <v>149</v>
      </c>
      <c r="M72" s="106" t="s">
        <v>150</v>
      </c>
      <c r="N72" s="725"/>
      <c r="O72" s="725"/>
      <c r="P72" s="725"/>
      <c r="Q72" s="725"/>
      <c r="R72" s="725"/>
      <c r="S72" s="725"/>
      <c r="T72" s="725"/>
      <c r="U72" s="725"/>
      <c r="V72" s="106" t="s">
        <v>151</v>
      </c>
      <c r="W72" s="106" t="s">
        <v>152</v>
      </c>
      <c r="X72" s="725"/>
      <c r="Y72" s="725"/>
      <c r="Z72" s="725"/>
      <c r="AA72" s="725"/>
      <c r="AB72" s="725"/>
      <c r="AC72" s="725"/>
      <c r="AD72" s="725"/>
      <c r="AE72" s="725"/>
      <c r="AF72" s="725"/>
      <c r="AG72" s="725"/>
      <c r="AH72" s="726"/>
    </row>
    <row r="73" spans="1:34" s="103" customFormat="1" ht="16.350000000000001" customHeight="1" x14ac:dyDescent="0.15">
      <c r="A73" s="748"/>
      <c r="B73" s="749"/>
      <c r="C73" s="730"/>
      <c r="D73" s="730"/>
      <c r="E73" s="730"/>
      <c r="F73" s="730"/>
      <c r="G73" s="730"/>
      <c r="H73" s="724"/>
      <c r="I73" s="725"/>
      <c r="J73" s="725"/>
      <c r="K73" s="725"/>
      <c r="L73" s="106" t="s">
        <v>153</v>
      </c>
      <c r="M73" s="106" t="s">
        <v>154</v>
      </c>
      <c r="N73" s="725"/>
      <c r="O73" s="725"/>
      <c r="P73" s="725"/>
      <c r="Q73" s="725"/>
      <c r="R73" s="725"/>
      <c r="S73" s="725"/>
      <c r="T73" s="725"/>
      <c r="U73" s="725"/>
      <c r="V73" s="106" t="s">
        <v>155</v>
      </c>
      <c r="W73" s="106" t="s">
        <v>156</v>
      </c>
      <c r="X73" s="725"/>
      <c r="Y73" s="725"/>
      <c r="Z73" s="725"/>
      <c r="AA73" s="725"/>
      <c r="AB73" s="725"/>
      <c r="AC73" s="725"/>
      <c r="AD73" s="725"/>
      <c r="AE73" s="725"/>
      <c r="AF73" s="725"/>
      <c r="AG73" s="725"/>
      <c r="AH73" s="726"/>
    </row>
    <row r="74" spans="1:34" s="103" customFormat="1" ht="18.95" customHeight="1" x14ac:dyDescent="0.15">
      <c r="A74" s="748"/>
      <c r="B74" s="749"/>
      <c r="C74" s="730"/>
      <c r="D74" s="730"/>
      <c r="E74" s="730"/>
      <c r="F74" s="730"/>
      <c r="G74" s="730"/>
      <c r="H74" s="727"/>
      <c r="I74" s="728"/>
      <c r="J74" s="728"/>
      <c r="K74" s="728"/>
      <c r="L74" s="728"/>
      <c r="M74" s="728"/>
      <c r="N74" s="728"/>
      <c r="O74" s="728"/>
      <c r="P74" s="728"/>
      <c r="Q74" s="728"/>
      <c r="R74" s="728"/>
      <c r="S74" s="728"/>
      <c r="T74" s="728"/>
      <c r="U74" s="728"/>
      <c r="V74" s="728"/>
      <c r="W74" s="728"/>
      <c r="X74" s="728"/>
      <c r="Y74" s="728"/>
      <c r="Z74" s="728"/>
      <c r="AA74" s="728"/>
      <c r="AB74" s="728"/>
      <c r="AC74" s="728"/>
      <c r="AD74" s="728"/>
      <c r="AE74" s="728"/>
      <c r="AF74" s="728"/>
      <c r="AG74" s="728"/>
      <c r="AH74" s="729"/>
    </row>
    <row r="75" spans="1:34" s="103" customFormat="1" ht="15" customHeight="1" x14ac:dyDescent="0.15">
      <c r="A75" s="748"/>
      <c r="B75" s="749"/>
      <c r="C75" s="730" t="s">
        <v>157</v>
      </c>
      <c r="D75" s="730"/>
      <c r="E75" s="730"/>
      <c r="F75" s="730"/>
      <c r="G75" s="730"/>
      <c r="H75" s="731" t="s">
        <v>35</v>
      </c>
      <c r="I75" s="732"/>
      <c r="J75" s="733"/>
      <c r="K75" s="734"/>
      <c r="L75" s="735"/>
      <c r="M75" s="735"/>
      <c r="N75" s="735"/>
      <c r="O75" s="735"/>
      <c r="P75" s="735"/>
      <c r="Q75" s="107" t="s">
        <v>158</v>
      </c>
      <c r="R75" s="108"/>
      <c r="S75" s="736"/>
      <c r="T75" s="736"/>
      <c r="U75" s="737"/>
      <c r="V75" s="731" t="s">
        <v>159</v>
      </c>
      <c r="W75" s="732"/>
      <c r="X75" s="733"/>
      <c r="Y75" s="738"/>
      <c r="Z75" s="739"/>
      <c r="AA75" s="739"/>
      <c r="AB75" s="739"/>
      <c r="AC75" s="739"/>
      <c r="AD75" s="739"/>
      <c r="AE75" s="739"/>
      <c r="AF75" s="739"/>
      <c r="AG75" s="739"/>
      <c r="AH75" s="740"/>
    </row>
    <row r="76" spans="1:34" s="103" customFormat="1" ht="15" customHeight="1" thickBot="1" x14ac:dyDescent="0.2">
      <c r="A76" s="875"/>
      <c r="B76" s="876"/>
      <c r="C76" s="877"/>
      <c r="D76" s="877"/>
      <c r="E76" s="877"/>
      <c r="F76" s="877"/>
      <c r="G76" s="877"/>
      <c r="H76" s="878" t="s">
        <v>225</v>
      </c>
      <c r="I76" s="878"/>
      <c r="J76" s="878"/>
      <c r="K76" s="866"/>
      <c r="L76" s="867"/>
      <c r="M76" s="867"/>
      <c r="N76" s="867"/>
      <c r="O76" s="867"/>
      <c r="P76" s="867"/>
      <c r="Q76" s="867"/>
      <c r="R76" s="867"/>
      <c r="S76" s="867"/>
      <c r="T76" s="867"/>
      <c r="U76" s="867"/>
      <c r="V76" s="867"/>
      <c r="W76" s="867"/>
      <c r="X76" s="867"/>
      <c r="Y76" s="867"/>
      <c r="Z76" s="867"/>
      <c r="AA76" s="867"/>
      <c r="AB76" s="867"/>
      <c r="AC76" s="867"/>
      <c r="AD76" s="867"/>
      <c r="AE76" s="867"/>
      <c r="AF76" s="867"/>
      <c r="AG76" s="867"/>
      <c r="AH76" s="868"/>
    </row>
    <row r="77" spans="1:34" s="103" customFormat="1" ht="15" customHeight="1" x14ac:dyDescent="0.15">
      <c r="A77" s="879" t="s">
        <v>226</v>
      </c>
      <c r="B77" s="880"/>
      <c r="C77" s="880"/>
      <c r="D77" s="880"/>
      <c r="E77" s="880"/>
      <c r="F77" s="880"/>
      <c r="G77" s="880"/>
      <c r="H77" s="880"/>
      <c r="I77" s="880"/>
      <c r="J77" s="880"/>
      <c r="K77" s="880"/>
      <c r="L77" s="880"/>
      <c r="M77" s="880"/>
      <c r="N77" s="880"/>
      <c r="O77" s="880"/>
      <c r="P77" s="880"/>
      <c r="Q77" s="880"/>
      <c r="R77" s="880"/>
      <c r="S77" s="880"/>
      <c r="T77" s="880"/>
      <c r="U77" s="880"/>
      <c r="V77" s="880"/>
      <c r="W77" s="880"/>
      <c r="X77" s="880"/>
      <c r="Y77" s="880"/>
      <c r="Z77" s="880"/>
      <c r="AA77" s="880"/>
      <c r="AB77" s="880"/>
      <c r="AC77" s="880"/>
      <c r="AD77" s="880"/>
      <c r="AE77" s="880"/>
      <c r="AF77" s="880"/>
      <c r="AG77" s="880"/>
      <c r="AH77" s="881"/>
    </row>
    <row r="78" spans="1:34" s="115" customFormat="1" ht="15" customHeight="1" thickBot="1" x14ac:dyDescent="0.2">
      <c r="A78" s="756" t="s">
        <v>169</v>
      </c>
      <c r="B78" s="757"/>
      <c r="C78" s="757"/>
      <c r="D78" s="757"/>
      <c r="E78" s="757"/>
      <c r="F78" s="757"/>
      <c r="G78" s="757"/>
      <c r="H78" s="757"/>
      <c r="I78" s="757"/>
      <c r="J78" s="757"/>
      <c r="K78" s="757"/>
      <c r="L78" s="757"/>
      <c r="M78" s="758"/>
      <c r="N78" s="759"/>
      <c r="O78" s="760"/>
      <c r="P78" s="760"/>
      <c r="Q78" s="112" t="s">
        <v>15</v>
      </c>
      <c r="R78" s="113"/>
      <c r="S78" s="761" t="s">
        <v>170</v>
      </c>
      <c r="T78" s="757"/>
      <c r="U78" s="757"/>
      <c r="V78" s="757"/>
      <c r="W78" s="757"/>
      <c r="X78" s="757"/>
      <c r="Y78" s="757"/>
      <c r="Z78" s="757"/>
      <c r="AA78" s="757"/>
      <c r="AB78" s="757"/>
      <c r="AC78" s="758"/>
      <c r="AD78" s="762"/>
      <c r="AE78" s="763"/>
      <c r="AF78" s="763"/>
      <c r="AG78" s="121" t="s">
        <v>171</v>
      </c>
      <c r="AH78" s="114"/>
    </row>
    <row r="79" spans="1:34" s="116" customFormat="1" ht="20.100000000000001" customHeight="1" x14ac:dyDescent="0.15">
      <c r="A79" s="882" t="s">
        <v>172</v>
      </c>
      <c r="B79" s="885" t="s">
        <v>227</v>
      </c>
      <c r="C79" s="885"/>
      <c r="D79" s="885"/>
      <c r="E79" s="885"/>
      <c r="F79" s="885"/>
      <c r="G79" s="885"/>
      <c r="H79" s="885"/>
      <c r="I79" s="885"/>
      <c r="J79" s="885"/>
      <c r="K79" s="885"/>
      <c r="L79" s="885"/>
      <c r="M79" s="885"/>
      <c r="N79" s="885"/>
      <c r="O79" s="885"/>
      <c r="P79" s="885"/>
      <c r="Q79" s="885"/>
      <c r="R79" s="885"/>
      <c r="S79" s="885"/>
      <c r="T79" s="885"/>
      <c r="U79" s="885"/>
      <c r="V79" s="885"/>
      <c r="W79" s="885"/>
      <c r="X79" s="885"/>
      <c r="Y79" s="885"/>
      <c r="Z79" s="885"/>
      <c r="AA79" s="885"/>
      <c r="AB79" s="885"/>
      <c r="AC79" s="885"/>
      <c r="AD79" s="885"/>
      <c r="AE79" s="885"/>
      <c r="AF79" s="885"/>
      <c r="AG79" s="885"/>
      <c r="AH79" s="886"/>
    </row>
    <row r="80" spans="1:34" s="116" customFormat="1" ht="16.350000000000001" customHeight="1" x14ac:dyDescent="0.15">
      <c r="A80" s="883"/>
      <c r="B80" s="820" t="s">
        <v>179</v>
      </c>
      <c r="C80" s="821"/>
      <c r="D80" s="821"/>
      <c r="E80" s="821"/>
      <c r="F80" s="821"/>
      <c r="G80" s="821"/>
      <c r="H80" s="821"/>
      <c r="I80" s="821"/>
      <c r="J80" s="822"/>
      <c r="K80" s="829" t="s">
        <v>180</v>
      </c>
      <c r="L80" s="829"/>
      <c r="M80" s="829"/>
      <c r="N80" s="829" t="s">
        <v>181</v>
      </c>
      <c r="O80" s="829"/>
      <c r="P80" s="829"/>
      <c r="Q80" s="829" t="s">
        <v>182</v>
      </c>
      <c r="R80" s="829"/>
      <c r="S80" s="829"/>
      <c r="T80" s="829" t="s">
        <v>183</v>
      </c>
      <c r="U80" s="829"/>
      <c r="V80" s="829"/>
      <c r="W80" s="829" t="s">
        <v>184</v>
      </c>
      <c r="X80" s="829"/>
      <c r="Y80" s="829"/>
      <c r="Z80" s="829" t="s">
        <v>185</v>
      </c>
      <c r="AA80" s="829"/>
      <c r="AB80" s="829"/>
      <c r="AC80" s="829" t="s">
        <v>20</v>
      </c>
      <c r="AD80" s="829"/>
      <c r="AE80" s="829"/>
      <c r="AF80" s="829" t="s">
        <v>21</v>
      </c>
      <c r="AG80" s="829"/>
      <c r="AH80" s="830"/>
    </row>
    <row r="81" spans="1:34" s="116" customFormat="1" ht="15.6" customHeight="1" x14ac:dyDescent="0.15">
      <c r="A81" s="883"/>
      <c r="B81" s="823"/>
      <c r="C81" s="824"/>
      <c r="D81" s="824"/>
      <c r="E81" s="824"/>
      <c r="F81" s="824"/>
      <c r="G81" s="824"/>
      <c r="H81" s="824"/>
      <c r="I81" s="824"/>
      <c r="J81" s="825"/>
      <c r="K81" s="829"/>
      <c r="L81" s="829"/>
      <c r="M81" s="829"/>
      <c r="N81" s="829"/>
      <c r="O81" s="829"/>
      <c r="P81" s="829"/>
      <c r="Q81" s="829"/>
      <c r="R81" s="829"/>
      <c r="S81" s="829"/>
      <c r="T81" s="829"/>
      <c r="U81" s="829"/>
      <c r="V81" s="829"/>
      <c r="W81" s="829"/>
      <c r="X81" s="829"/>
      <c r="Y81" s="829"/>
      <c r="Z81" s="829"/>
      <c r="AA81" s="829"/>
      <c r="AB81" s="829"/>
      <c r="AC81" s="829"/>
      <c r="AD81" s="829"/>
      <c r="AE81" s="829"/>
      <c r="AF81" s="829"/>
      <c r="AG81" s="829"/>
      <c r="AH81" s="830"/>
    </row>
    <row r="82" spans="1:34" s="116" customFormat="1" ht="15.95" customHeight="1" x14ac:dyDescent="0.15">
      <c r="A82" s="883"/>
      <c r="B82" s="826"/>
      <c r="C82" s="827"/>
      <c r="D82" s="827"/>
      <c r="E82" s="827"/>
      <c r="F82" s="827"/>
      <c r="G82" s="827"/>
      <c r="H82" s="827"/>
      <c r="I82" s="827"/>
      <c r="J82" s="828"/>
      <c r="K82" s="844" t="s">
        <v>228</v>
      </c>
      <c r="L82" s="845"/>
      <c r="M82" s="845"/>
      <c r="N82" s="845"/>
      <c r="O82" s="845"/>
      <c r="P82" s="845"/>
      <c r="Q82" s="845"/>
      <c r="R82" s="845"/>
      <c r="S82" s="846"/>
      <c r="T82" s="847"/>
      <c r="U82" s="843"/>
      <c r="V82" s="843"/>
      <c r="W82" s="843"/>
      <c r="X82" s="843"/>
      <c r="Y82" s="843"/>
      <c r="Z82" s="843"/>
      <c r="AA82" s="843"/>
      <c r="AB82" s="843"/>
      <c r="AC82" s="843"/>
      <c r="AD82" s="843"/>
      <c r="AE82" s="843"/>
      <c r="AF82" s="843"/>
      <c r="AG82" s="843"/>
      <c r="AH82" s="848"/>
    </row>
    <row r="83" spans="1:34" s="116" customFormat="1" ht="15.95" customHeight="1" x14ac:dyDescent="0.15">
      <c r="A83" s="883"/>
      <c r="B83" s="849" t="s">
        <v>229</v>
      </c>
      <c r="C83" s="850"/>
      <c r="D83" s="851"/>
      <c r="E83" s="851"/>
      <c r="F83" s="851"/>
      <c r="G83" s="851"/>
      <c r="H83" s="851"/>
      <c r="I83" s="851"/>
      <c r="J83" s="851"/>
      <c r="K83" s="840"/>
      <c r="L83" s="841"/>
      <c r="M83" s="841"/>
      <c r="N83" s="841"/>
      <c r="O83" s="841"/>
      <c r="P83" s="842" t="s">
        <v>188</v>
      </c>
      <c r="Q83" s="842"/>
      <c r="R83" s="843"/>
      <c r="S83" s="843"/>
      <c r="T83" s="843"/>
      <c r="U83" s="843"/>
      <c r="V83" s="842" t="s">
        <v>230</v>
      </c>
      <c r="W83" s="842"/>
      <c r="X83" s="841"/>
      <c r="Y83" s="841"/>
      <c r="Z83" s="841"/>
      <c r="AA83" s="841"/>
      <c r="AB83" s="842" t="s">
        <v>210</v>
      </c>
      <c r="AC83" s="842"/>
      <c r="AD83" s="843"/>
      <c r="AE83" s="843"/>
      <c r="AF83" s="843"/>
      <c r="AG83" s="843"/>
      <c r="AH83" s="848"/>
    </row>
    <row r="84" spans="1:34" s="116" customFormat="1" ht="15.95" customHeight="1" x14ac:dyDescent="0.15">
      <c r="A84" s="883"/>
      <c r="B84" s="117"/>
      <c r="C84" s="118"/>
      <c r="D84" s="831" t="s">
        <v>191</v>
      </c>
      <c r="E84" s="831"/>
      <c r="F84" s="832"/>
      <c r="G84" s="837" t="s">
        <v>192</v>
      </c>
      <c r="H84" s="838"/>
      <c r="I84" s="838"/>
      <c r="J84" s="839"/>
      <c r="K84" s="840"/>
      <c r="L84" s="841"/>
      <c r="M84" s="841"/>
      <c r="N84" s="841"/>
      <c r="O84" s="841"/>
      <c r="P84" s="842" t="s">
        <v>210</v>
      </c>
      <c r="Q84" s="842"/>
      <c r="R84" s="843"/>
      <c r="S84" s="843"/>
      <c r="T84" s="843"/>
      <c r="U84" s="843"/>
      <c r="V84" s="842" t="s">
        <v>230</v>
      </c>
      <c r="W84" s="842"/>
      <c r="X84" s="841"/>
      <c r="Y84" s="841"/>
      <c r="Z84" s="841"/>
      <c r="AA84" s="841"/>
      <c r="AB84" s="842" t="s">
        <v>210</v>
      </c>
      <c r="AC84" s="842"/>
      <c r="AD84" s="843"/>
      <c r="AE84" s="843"/>
      <c r="AF84" s="843"/>
      <c r="AG84" s="843"/>
      <c r="AH84" s="848"/>
    </row>
    <row r="85" spans="1:34" s="116" customFormat="1" ht="15.95" customHeight="1" x14ac:dyDescent="0.15">
      <c r="A85" s="883"/>
      <c r="B85" s="117"/>
      <c r="C85" s="118"/>
      <c r="D85" s="833"/>
      <c r="E85" s="833"/>
      <c r="F85" s="834"/>
      <c r="G85" s="837" t="s">
        <v>20</v>
      </c>
      <c r="H85" s="838"/>
      <c r="I85" s="838"/>
      <c r="J85" s="839"/>
      <c r="K85" s="840"/>
      <c r="L85" s="841"/>
      <c r="M85" s="841"/>
      <c r="N85" s="841"/>
      <c r="O85" s="841"/>
      <c r="P85" s="842" t="s">
        <v>210</v>
      </c>
      <c r="Q85" s="842"/>
      <c r="R85" s="843"/>
      <c r="S85" s="843"/>
      <c r="T85" s="843"/>
      <c r="U85" s="843"/>
      <c r="V85" s="842" t="s">
        <v>231</v>
      </c>
      <c r="W85" s="842"/>
      <c r="X85" s="841"/>
      <c r="Y85" s="841"/>
      <c r="Z85" s="841"/>
      <c r="AA85" s="841"/>
      <c r="AB85" s="842" t="s">
        <v>232</v>
      </c>
      <c r="AC85" s="842"/>
      <c r="AD85" s="843"/>
      <c r="AE85" s="843"/>
      <c r="AF85" s="843"/>
      <c r="AG85" s="843"/>
      <c r="AH85" s="848"/>
    </row>
    <row r="86" spans="1:34" s="116" customFormat="1" ht="15.95" customHeight="1" x14ac:dyDescent="0.15">
      <c r="A86" s="883"/>
      <c r="B86" s="119"/>
      <c r="C86" s="120"/>
      <c r="D86" s="835"/>
      <c r="E86" s="835"/>
      <c r="F86" s="836"/>
      <c r="G86" s="852" t="s">
        <v>195</v>
      </c>
      <c r="H86" s="853"/>
      <c r="I86" s="853"/>
      <c r="J86" s="854"/>
      <c r="K86" s="840"/>
      <c r="L86" s="841"/>
      <c r="M86" s="841"/>
      <c r="N86" s="841"/>
      <c r="O86" s="841"/>
      <c r="P86" s="842" t="s">
        <v>210</v>
      </c>
      <c r="Q86" s="842"/>
      <c r="R86" s="843"/>
      <c r="S86" s="843"/>
      <c r="T86" s="843"/>
      <c r="U86" s="843"/>
      <c r="V86" s="842" t="s">
        <v>230</v>
      </c>
      <c r="W86" s="842"/>
      <c r="X86" s="841"/>
      <c r="Y86" s="841"/>
      <c r="Z86" s="841"/>
      <c r="AA86" s="841"/>
      <c r="AB86" s="842" t="s">
        <v>233</v>
      </c>
      <c r="AC86" s="842"/>
      <c r="AD86" s="843"/>
      <c r="AE86" s="843"/>
      <c r="AF86" s="843"/>
      <c r="AG86" s="843"/>
      <c r="AH86" s="848"/>
    </row>
    <row r="87" spans="1:34" s="116" customFormat="1" ht="16.350000000000001" customHeight="1" x14ac:dyDescent="0.15">
      <c r="A87" s="883"/>
      <c r="B87" s="862" t="s">
        <v>198</v>
      </c>
      <c r="C87" s="851"/>
      <c r="D87" s="851"/>
      <c r="E87" s="851"/>
      <c r="F87" s="851"/>
      <c r="G87" s="851"/>
      <c r="H87" s="851"/>
      <c r="I87" s="851"/>
      <c r="J87" s="851"/>
      <c r="K87" s="840"/>
      <c r="L87" s="841"/>
      <c r="M87" s="841"/>
      <c r="N87" s="841"/>
      <c r="O87" s="841"/>
      <c r="P87" s="842" t="s">
        <v>188</v>
      </c>
      <c r="Q87" s="842"/>
      <c r="R87" s="843"/>
      <c r="S87" s="843"/>
      <c r="T87" s="843"/>
      <c r="U87" s="843"/>
      <c r="V87" s="842" t="s">
        <v>231</v>
      </c>
      <c r="W87" s="842"/>
      <c r="X87" s="841"/>
      <c r="Y87" s="841"/>
      <c r="Z87" s="841"/>
      <c r="AA87" s="841"/>
      <c r="AB87" s="842" t="s">
        <v>210</v>
      </c>
      <c r="AC87" s="842"/>
      <c r="AD87" s="843"/>
      <c r="AE87" s="843"/>
      <c r="AF87" s="843"/>
      <c r="AG87" s="843"/>
      <c r="AH87" s="848"/>
    </row>
    <row r="88" spans="1:34" s="116" customFormat="1" ht="16.350000000000001" customHeight="1" thickBot="1" x14ac:dyDescent="0.2">
      <c r="A88" s="884"/>
      <c r="B88" s="855" t="s">
        <v>200</v>
      </c>
      <c r="C88" s="856"/>
      <c r="D88" s="856"/>
      <c r="E88" s="856"/>
      <c r="F88" s="856"/>
      <c r="G88" s="856"/>
      <c r="H88" s="856"/>
      <c r="I88" s="856"/>
      <c r="J88" s="856"/>
      <c r="K88" s="857"/>
      <c r="L88" s="858"/>
      <c r="M88" s="858"/>
      <c r="N88" s="858"/>
      <c r="O88" s="858"/>
      <c r="P88" s="858"/>
      <c r="Q88" s="858"/>
      <c r="R88" s="858"/>
      <c r="S88" s="858"/>
      <c r="T88" s="859" t="s">
        <v>201</v>
      </c>
      <c r="U88" s="859"/>
      <c r="V88" s="859"/>
      <c r="W88" s="860"/>
      <c r="X88" s="860"/>
      <c r="Y88" s="860"/>
      <c r="Z88" s="860"/>
      <c r="AA88" s="860"/>
      <c r="AB88" s="860"/>
      <c r="AC88" s="860"/>
      <c r="AD88" s="860"/>
      <c r="AE88" s="860"/>
      <c r="AF88" s="860"/>
      <c r="AG88" s="860"/>
      <c r="AH88" s="861"/>
    </row>
    <row r="89" spans="1:34" s="116" customFormat="1" ht="20.100000000000001" customHeight="1" x14ac:dyDescent="0.15">
      <c r="A89" s="883" t="s">
        <v>202</v>
      </c>
      <c r="B89" s="887" t="s">
        <v>227</v>
      </c>
      <c r="C89" s="887"/>
      <c r="D89" s="887"/>
      <c r="E89" s="887"/>
      <c r="F89" s="887"/>
      <c r="G89" s="887"/>
      <c r="H89" s="887"/>
      <c r="I89" s="887"/>
      <c r="J89" s="887"/>
      <c r="K89" s="887"/>
      <c r="L89" s="887"/>
      <c r="M89" s="887"/>
      <c r="N89" s="887"/>
      <c r="O89" s="887"/>
      <c r="P89" s="887"/>
      <c r="Q89" s="887"/>
      <c r="R89" s="887"/>
      <c r="S89" s="887"/>
      <c r="T89" s="887"/>
      <c r="U89" s="887"/>
      <c r="V89" s="887"/>
      <c r="W89" s="887"/>
      <c r="X89" s="887"/>
      <c r="Y89" s="887"/>
      <c r="Z89" s="887"/>
      <c r="AA89" s="887"/>
      <c r="AB89" s="887"/>
      <c r="AC89" s="887"/>
      <c r="AD89" s="887"/>
      <c r="AE89" s="887"/>
      <c r="AF89" s="887"/>
      <c r="AG89" s="887"/>
      <c r="AH89" s="888"/>
    </row>
    <row r="90" spans="1:34" s="116" customFormat="1" ht="16.350000000000001" customHeight="1" x14ac:dyDescent="0.15">
      <c r="A90" s="883"/>
      <c r="B90" s="820" t="s">
        <v>179</v>
      </c>
      <c r="C90" s="821"/>
      <c r="D90" s="821"/>
      <c r="E90" s="821"/>
      <c r="F90" s="821"/>
      <c r="G90" s="821"/>
      <c r="H90" s="821"/>
      <c r="I90" s="821"/>
      <c r="J90" s="822"/>
      <c r="K90" s="829" t="s">
        <v>180</v>
      </c>
      <c r="L90" s="829"/>
      <c r="M90" s="829"/>
      <c r="N90" s="829" t="s">
        <v>181</v>
      </c>
      <c r="O90" s="829"/>
      <c r="P90" s="829"/>
      <c r="Q90" s="829" t="s">
        <v>182</v>
      </c>
      <c r="R90" s="829"/>
      <c r="S90" s="829"/>
      <c r="T90" s="829" t="s">
        <v>183</v>
      </c>
      <c r="U90" s="829"/>
      <c r="V90" s="829"/>
      <c r="W90" s="829" t="s">
        <v>184</v>
      </c>
      <c r="X90" s="829"/>
      <c r="Y90" s="829"/>
      <c r="Z90" s="829" t="s">
        <v>185</v>
      </c>
      <c r="AA90" s="829"/>
      <c r="AB90" s="829"/>
      <c r="AC90" s="829" t="s">
        <v>20</v>
      </c>
      <c r="AD90" s="829"/>
      <c r="AE90" s="829"/>
      <c r="AF90" s="829" t="s">
        <v>21</v>
      </c>
      <c r="AG90" s="829"/>
      <c r="AH90" s="830"/>
    </row>
    <row r="91" spans="1:34" s="116" customFormat="1" ht="15.6" customHeight="1" x14ac:dyDescent="0.15">
      <c r="A91" s="883"/>
      <c r="B91" s="823"/>
      <c r="C91" s="824"/>
      <c r="D91" s="824"/>
      <c r="E91" s="824"/>
      <c r="F91" s="824"/>
      <c r="G91" s="824"/>
      <c r="H91" s="824"/>
      <c r="I91" s="824"/>
      <c r="J91" s="825"/>
      <c r="K91" s="829"/>
      <c r="L91" s="829"/>
      <c r="M91" s="829"/>
      <c r="N91" s="829"/>
      <c r="O91" s="829"/>
      <c r="P91" s="829"/>
      <c r="Q91" s="829"/>
      <c r="R91" s="829"/>
      <c r="S91" s="829"/>
      <c r="T91" s="829"/>
      <c r="U91" s="829"/>
      <c r="V91" s="829"/>
      <c r="W91" s="829"/>
      <c r="X91" s="829"/>
      <c r="Y91" s="829"/>
      <c r="Z91" s="829"/>
      <c r="AA91" s="829"/>
      <c r="AB91" s="829"/>
      <c r="AC91" s="829"/>
      <c r="AD91" s="829"/>
      <c r="AE91" s="829"/>
      <c r="AF91" s="829"/>
      <c r="AG91" s="829"/>
      <c r="AH91" s="830"/>
    </row>
    <row r="92" spans="1:34" s="116" customFormat="1" ht="15.95" customHeight="1" x14ac:dyDescent="0.15">
      <c r="A92" s="883"/>
      <c r="B92" s="826"/>
      <c r="C92" s="827"/>
      <c r="D92" s="827"/>
      <c r="E92" s="827"/>
      <c r="F92" s="827"/>
      <c r="G92" s="827"/>
      <c r="H92" s="827"/>
      <c r="I92" s="827"/>
      <c r="J92" s="828"/>
      <c r="K92" s="844" t="s">
        <v>186</v>
      </c>
      <c r="L92" s="845"/>
      <c r="M92" s="845"/>
      <c r="N92" s="845"/>
      <c r="O92" s="845"/>
      <c r="P92" s="845"/>
      <c r="Q92" s="845"/>
      <c r="R92" s="845"/>
      <c r="S92" s="846"/>
      <c r="T92" s="847"/>
      <c r="U92" s="843"/>
      <c r="V92" s="843"/>
      <c r="W92" s="843"/>
      <c r="X92" s="843"/>
      <c r="Y92" s="843"/>
      <c r="Z92" s="843"/>
      <c r="AA92" s="843"/>
      <c r="AB92" s="843"/>
      <c r="AC92" s="843"/>
      <c r="AD92" s="843"/>
      <c r="AE92" s="843"/>
      <c r="AF92" s="843"/>
      <c r="AG92" s="843"/>
      <c r="AH92" s="848"/>
    </row>
    <row r="93" spans="1:34" s="116" customFormat="1" ht="15.95" customHeight="1" x14ac:dyDescent="0.15">
      <c r="A93" s="883"/>
      <c r="B93" s="849" t="s">
        <v>209</v>
      </c>
      <c r="C93" s="850"/>
      <c r="D93" s="851"/>
      <c r="E93" s="851"/>
      <c r="F93" s="851"/>
      <c r="G93" s="851"/>
      <c r="H93" s="851"/>
      <c r="I93" s="851"/>
      <c r="J93" s="851"/>
      <c r="K93" s="840"/>
      <c r="L93" s="841"/>
      <c r="M93" s="841"/>
      <c r="N93" s="841"/>
      <c r="O93" s="841"/>
      <c r="P93" s="842" t="s">
        <v>210</v>
      </c>
      <c r="Q93" s="842"/>
      <c r="R93" s="843"/>
      <c r="S93" s="843"/>
      <c r="T93" s="843"/>
      <c r="U93" s="843"/>
      <c r="V93" s="842" t="s">
        <v>231</v>
      </c>
      <c r="W93" s="842"/>
      <c r="X93" s="841"/>
      <c r="Y93" s="841"/>
      <c r="Z93" s="841"/>
      <c r="AA93" s="841"/>
      <c r="AB93" s="842" t="s">
        <v>194</v>
      </c>
      <c r="AC93" s="842"/>
      <c r="AD93" s="843"/>
      <c r="AE93" s="843"/>
      <c r="AF93" s="843"/>
      <c r="AG93" s="843"/>
      <c r="AH93" s="848"/>
    </row>
    <row r="94" spans="1:34" s="116" customFormat="1" ht="15.95" customHeight="1" x14ac:dyDescent="0.15">
      <c r="A94" s="883"/>
      <c r="B94" s="117"/>
      <c r="C94" s="118"/>
      <c r="D94" s="831" t="s">
        <v>191</v>
      </c>
      <c r="E94" s="831"/>
      <c r="F94" s="832"/>
      <c r="G94" s="837" t="s">
        <v>192</v>
      </c>
      <c r="H94" s="838"/>
      <c r="I94" s="838"/>
      <c r="J94" s="839"/>
      <c r="K94" s="840"/>
      <c r="L94" s="841"/>
      <c r="M94" s="841"/>
      <c r="N94" s="841"/>
      <c r="O94" s="841"/>
      <c r="P94" s="842" t="s">
        <v>211</v>
      </c>
      <c r="Q94" s="842"/>
      <c r="R94" s="843"/>
      <c r="S94" s="843"/>
      <c r="T94" s="843"/>
      <c r="U94" s="843"/>
      <c r="V94" s="842" t="s">
        <v>197</v>
      </c>
      <c r="W94" s="842"/>
      <c r="X94" s="841"/>
      <c r="Y94" s="841"/>
      <c r="Z94" s="841"/>
      <c r="AA94" s="841"/>
      <c r="AB94" s="842" t="s">
        <v>210</v>
      </c>
      <c r="AC94" s="842"/>
      <c r="AD94" s="843"/>
      <c r="AE94" s="843"/>
      <c r="AF94" s="843"/>
      <c r="AG94" s="843"/>
      <c r="AH94" s="848"/>
    </row>
    <row r="95" spans="1:34" s="116" customFormat="1" ht="15.95" customHeight="1" x14ac:dyDescent="0.15">
      <c r="A95" s="883"/>
      <c r="B95" s="117"/>
      <c r="C95" s="118"/>
      <c r="D95" s="833"/>
      <c r="E95" s="833"/>
      <c r="F95" s="834"/>
      <c r="G95" s="837" t="s">
        <v>20</v>
      </c>
      <c r="H95" s="838"/>
      <c r="I95" s="838"/>
      <c r="J95" s="839"/>
      <c r="K95" s="840"/>
      <c r="L95" s="841"/>
      <c r="M95" s="841"/>
      <c r="N95" s="841"/>
      <c r="O95" s="841"/>
      <c r="P95" s="842" t="s">
        <v>211</v>
      </c>
      <c r="Q95" s="842"/>
      <c r="R95" s="843"/>
      <c r="S95" s="843"/>
      <c r="T95" s="843"/>
      <c r="U95" s="843"/>
      <c r="V95" s="842" t="s">
        <v>219</v>
      </c>
      <c r="W95" s="842"/>
      <c r="X95" s="841"/>
      <c r="Y95" s="841"/>
      <c r="Z95" s="841"/>
      <c r="AA95" s="841"/>
      <c r="AB95" s="842" t="s">
        <v>188</v>
      </c>
      <c r="AC95" s="842"/>
      <c r="AD95" s="843"/>
      <c r="AE95" s="843"/>
      <c r="AF95" s="843"/>
      <c r="AG95" s="843"/>
      <c r="AH95" s="848"/>
    </row>
    <row r="96" spans="1:34" s="116" customFormat="1" ht="15.95" customHeight="1" x14ac:dyDescent="0.15">
      <c r="A96" s="883"/>
      <c r="B96" s="119"/>
      <c r="C96" s="120"/>
      <c r="D96" s="835"/>
      <c r="E96" s="835"/>
      <c r="F96" s="836"/>
      <c r="G96" s="852" t="s">
        <v>195</v>
      </c>
      <c r="H96" s="853"/>
      <c r="I96" s="853"/>
      <c r="J96" s="854"/>
      <c r="K96" s="840"/>
      <c r="L96" s="841"/>
      <c r="M96" s="841"/>
      <c r="N96" s="841"/>
      <c r="O96" s="841"/>
      <c r="P96" s="842" t="s">
        <v>234</v>
      </c>
      <c r="Q96" s="842"/>
      <c r="R96" s="843"/>
      <c r="S96" s="843"/>
      <c r="T96" s="843"/>
      <c r="U96" s="843"/>
      <c r="V96" s="842" t="s">
        <v>193</v>
      </c>
      <c r="W96" s="842"/>
      <c r="X96" s="841"/>
      <c r="Y96" s="841"/>
      <c r="Z96" s="841"/>
      <c r="AA96" s="841"/>
      <c r="AB96" s="842" t="s">
        <v>210</v>
      </c>
      <c r="AC96" s="842"/>
      <c r="AD96" s="843"/>
      <c r="AE96" s="843"/>
      <c r="AF96" s="843"/>
      <c r="AG96" s="843"/>
      <c r="AH96" s="848"/>
    </row>
    <row r="97" spans="1:34" s="116" customFormat="1" ht="16.350000000000001" customHeight="1" x14ac:dyDescent="0.15">
      <c r="A97" s="883"/>
      <c r="B97" s="862" t="s">
        <v>198</v>
      </c>
      <c r="C97" s="851"/>
      <c r="D97" s="851"/>
      <c r="E97" s="851"/>
      <c r="F97" s="851"/>
      <c r="G97" s="851"/>
      <c r="H97" s="851"/>
      <c r="I97" s="851"/>
      <c r="J97" s="851"/>
      <c r="K97" s="840"/>
      <c r="L97" s="841"/>
      <c r="M97" s="841"/>
      <c r="N97" s="841"/>
      <c r="O97" s="841"/>
      <c r="P97" s="842" t="s">
        <v>194</v>
      </c>
      <c r="Q97" s="842"/>
      <c r="R97" s="843"/>
      <c r="S97" s="843"/>
      <c r="T97" s="843"/>
      <c r="U97" s="843"/>
      <c r="V97" s="842" t="s">
        <v>231</v>
      </c>
      <c r="W97" s="842"/>
      <c r="X97" s="841"/>
      <c r="Y97" s="841"/>
      <c r="Z97" s="841"/>
      <c r="AA97" s="841"/>
      <c r="AB97" s="842" t="s">
        <v>210</v>
      </c>
      <c r="AC97" s="842"/>
      <c r="AD97" s="843"/>
      <c r="AE97" s="843"/>
      <c r="AF97" s="843"/>
      <c r="AG97" s="843"/>
      <c r="AH97" s="848"/>
    </row>
    <row r="98" spans="1:34" s="116" customFormat="1" ht="16.350000000000001" customHeight="1" thickBot="1" x14ac:dyDescent="0.2">
      <c r="A98" s="883"/>
      <c r="B98" s="855" t="s">
        <v>200</v>
      </c>
      <c r="C98" s="856"/>
      <c r="D98" s="856"/>
      <c r="E98" s="856"/>
      <c r="F98" s="856"/>
      <c r="G98" s="856"/>
      <c r="H98" s="856"/>
      <c r="I98" s="856"/>
      <c r="J98" s="856"/>
      <c r="K98" s="857"/>
      <c r="L98" s="858"/>
      <c r="M98" s="858"/>
      <c r="N98" s="858"/>
      <c r="O98" s="858"/>
      <c r="P98" s="858"/>
      <c r="Q98" s="858"/>
      <c r="R98" s="858"/>
      <c r="S98" s="858"/>
      <c r="T98" s="859" t="s">
        <v>201</v>
      </c>
      <c r="U98" s="859"/>
      <c r="V98" s="859"/>
      <c r="W98" s="860"/>
      <c r="X98" s="860"/>
      <c r="Y98" s="860"/>
      <c r="Z98" s="860"/>
      <c r="AA98" s="860"/>
      <c r="AB98" s="860"/>
      <c r="AC98" s="860"/>
      <c r="AD98" s="860"/>
      <c r="AE98" s="860"/>
      <c r="AF98" s="860"/>
      <c r="AG98" s="860"/>
      <c r="AH98" s="861"/>
    </row>
    <row r="99" spans="1:34" s="116" customFormat="1" ht="20.100000000000001" customHeight="1" x14ac:dyDescent="0.15">
      <c r="A99" s="882" t="s">
        <v>212</v>
      </c>
      <c r="B99" s="889" t="s">
        <v>235</v>
      </c>
      <c r="C99" s="885"/>
      <c r="D99" s="885"/>
      <c r="E99" s="885"/>
      <c r="F99" s="885"/>
      <c r="G99" s="885"/>
      <c r="H99" s="885"/>
      <c r="I99" s="885"/>
      <c r="J99" s="885"/>
      <c r="K99" s="885"/>
      <c r="L99" s="885"/>
      <c r="M99" s="885"/>
      <c r="N99" s="885"/>
      <c r="O99" s="885"/>
      <c r="P99" s="885"/>
      <c r="Q99" s="885"/>
      <c r="R99" s="885"/>
      <c r="S99" s="885"/>
      <c r="T99" s="885"/>
      <c r="U99" s="885"/>
      <c r="V99" s="885"/>
      <c r="W99" s="885"/>
      <c r="X99" s="885"/>
      <c r="Y99" s="885"/>
      <c r="Z99" s="885"/>
      <c r="AA99" s="885"/>
      <c r="AB99" s="885"/>
      <c r="AC99" s="885"/>
      <c r="AD99" s="885"/>
      <c r="AE99" s="885"/>
      <c r="AF99" s="885"/>
      <c r="AG99" s="885"/>
      <c r="AH99" s="886"/>
    </row>
    <row r="100" spans="1:34" s="116" customFormat="1" ht="16.350000000000001" customHeight="1" x14ac:dyDescent="0.15">
      <c r="A100" s="883"/>
      <c r="B100" s="820" t="s">
        <v>179</v>
      </c>
      <c r="C100" s="821"/>
      <c r="D100" s="821"/>
      <c r="E100" s="821"/>
      <c r="F100" s="821"/>
      <c r="G100" s="821"/>
      <c r="H100" s="821"/>
      <c r="I100" s="821"/>
      <c r="J100" s="822"/>
      <c r="K100" s="829" t="s">
        <v>180</v>
      </c>
      <c r="L100" s="829"/>
      <c r="M100" s="829"/>
      <c r="N100" s="829" t="s">
        <v>181</v>
      </c>
      <c r="O100" s="829"/>
      <c r="P100" s="829"/>
      <c r="Q100" s="829" t="s">
        <v>182</v>
      </c>
      <c r="R100" s="829"/>
      <c r="S100" s="829"/>
      <c r="T100" s="829" t="s">
        <v>183</v>
      </c>
      <c r="U100" s="829"/>
      <c r="V100" s="829"/>
      <c r="W100" s="829" t="s">
        <v>184</v>
      </c>
      <c r="X100" s="829"/>
      <c r="Y100" s="829"/>
      <c r="Z100" s="829" t="s">
        <v>185</v>
      </c>
      <c r="AA100" s="829"/>
      <c r="AB100" s="829"/>
      <c r="AC100" s="829" t="s">
        <v>20</v>
      </c>
      <c r="AD100" s="829"/>
      <c r="AE100" s="829"/>
      <c r="AF100" s="829" t="s">
        <v>21</v>
      </c>
      <c r="AG100" s="829"/>
      <c r="AH100" s="830"/>
    </row>
    <row r="101" spans="1:34" s="116" customFormat="1" ht="15.6" customHeight="1" x14ac:dyDescent="0.15">
      <c r="A101" s="883"/>
      <c r="B101" s="823"/>
      <c r="C101" s="824"/>
      <c r="D101" s="824"/>
      <c r="E101" s="824"/>
      <c r="F101" s="824"/>
      <c r="G101" s="824"/>
      <c r="H101" s="824"/>
      <c r="I101" s="824"/>
      <c r="J101" s="825"/>
      <c r="K101" s="829"/>
      <c r="L101" s="829"/>
      <c r="M101" s="829"/>
      <c r="N101" s="829"/>
      <c r="O101" s="829"/>
      <c r="P101" s="829"/>
      <c r="Q101" s="829"/>
      <c r="R101" s="829"/>
      <c r="S101" s="829"/>
      <c r="T101" s="829"/>
      <c r="U101" s="829"/>
      <c r="V101" s="829"/>
      <c r="W101" s="829"/>
      <c r="X101" s="829"/>
      <c r="Y101" s="829"/>
      <c r="Z101" s="829"/>
      <c r="AA101" s="829"/>
      <c r="AB101" s="829"/>
      <c r="AC101" s="829"/>
      <c r="AD101" s="829"/>
      <c r="AE101" s="829"/>
      <c r="AF101" s="829"/>
      <c r="AG101" s="829"/>
      <c r="AH101" s="830"/>
    </row>
    <row r="102" spans="1:34" s="116" customFormat="1" ht="15.95" customHeight="1" x14ac:dyDescent="0.15">
      <c r="A102" s="883"/>
      <c r="B102" s="826"/>
      <c r="C102" s="827"/>
      <c r="D102" s="827"/>
      <c r="E102" s="827"/>
      <c r="F102" s="827"/>
      <c r="G102" s="827"/>
      <c r="H102" s="827"/>
      <c r="I102" s="827"/>
      <c r="J102" s="828"/>
      <c r="K102" s="844" t="s">
        <v>217</v>
      </c>
      <c r="L102" s="845"/>
      <c r="M102" s="845"/>
      <c r="N102" s="845"/>
      <c r="O102" s="845"/>
      <c r="P102" s="845"/>
      <c r="Q102" s="845"/>
      <c r="R102" s="845"/>
      <c r="S102" s="846"/>
      <c r="T102" s="847"/>
      <c r="U102" s="843"/>
      <c r="V102" s="843"/>
      <c r="W102" s="843"/>
      <c r="X102" s="843"/>
      <c r="Y102" s="843"/>
      <c r="Z102" s="843"/>
      <c r="AA102" s="843"/>
      <c r="AB102" s="843"/>
      <c r="AC102" s="843"/>
      <c r="AD102" s="843"/>
      <c r="AE102" s="843"/>
      <c r="AF102" s="843"/>
      <c r="AG102" s="843"/>
      <c r="AH102" s="848"/>
    </row>
    <row r="103" spans="1:34" s="116" customFormat="1" ht="15.95" customHeight="1" x14ac:dyDescent="0.15">
      <c r="A103" s="883"/>
      <c r="B103" s="849" t="s">
        <v>236</v>
      </c>
      <c r="C103" s="850"/>
      <c r="D103" s="851"/>
      <c r="E103" s="851"/>
      <c r="F103" s="851"/>
      <c r="G103" s="851"/>
      <c r="H103" s="851"/>
      <c r="I103" s="851"/>
      <c r="J103" s="851"/>
      <c r="K103" s="840"/>
      <c r="L103" s="841"/>
      <c r="M103" s="841"/>
      <c r="N103" s="841"/>
      <c r="O103" s="841"/>
      <c r="P103" s="842" t="s">
        <v>188</v>
      </c>
      <c r="Q103" s="842"/>
      <c r="R103" s="843"/>
      <c r="S103" s="843"/>
      <c r="T103" s="843"/>
      <c r="U103" s="843"/>
      <c r="V103" s="842" t="s">
        <v>219</v>
      </c>
      <c r="W103" s="842"/>
      <c r="X103" s="841"/>
      <c r="Y103" s="841"/>
      <c r="Z103" s="841"/>
      <c r="AA103" s="841"/>
      <c r="AB103" s="842" t="s">
        <v>194</v>
      </c>
      <c r="AC103" s="842"/>
      <c r="AD103" s="843"/>
      <c r="AE103" s="843"/>
      <c r="AF103" s="843"/>
      <c r="AG103" s="843"/>
      <c r="AH103" s="848"/>
    </row>
    <row r="104" spans="1:34" s="116" customFormat="1" ht="15.95" customHeight="1" x14ac:dyDescent="0.15">
      <c r="A104" s="883"/>
      <c r="B104" s="117"/>
      <c r="C104" s="118"/>
      <c r="D104" s="831" t="s">
        <v>191</v>
      </c>
      <c r="E104" s="831"/>
      <c r="F104" s="832"/>
      <c r="G104" s="837" t="s">
        <v>192</v>
      </c>
      <c r="H104" s="838"/>
      <c r="I104" s="838"/>
      <c r="J104" s="839"/>
      <c r="K104" s="840"/>
      <c r="L104" s="841"/>
      <c r="M104" s="841"/>
      <c r="N104" s="841"/>
      <c r="O104" s="841"/>
      <c r="P104" s="842" t="s">
        <v>188</v>
      </c>
      <c r="Q104" s="842"/>
      <c r="R104" s="843"/>
      <c r="S104" s="843"/>
      <c r="T104" s="843"/>
      <c r="U104" s="843"/>
      <c r="V104" s="842" t="s">
        <v>219</v>
      </c>
      <c r="W104" s="842"/>
      <c r="X104" s="841"/>
      <c r="Y104" s="841"/>
      <c r="Z104" s="841"/>
      <c r="AA104" s="841"/>
      <c r="AB104" s="842" t="s">
        <v>211</v>
      </c>
      <c r="AC104" s="842"/>
      <c r="AD104" s="843"/>
      <c r="AE104" s="843"/>
      <c r="AF104" s="843"/>
      <c r="AG104" s="843"/>
      <c r="AH104" s="848"/>
    </row>
    <row r="105" spans="1:34" s="116" customFormat="1" ht="15.95" customHeight="1" x14ac:dyDescent="0.15">
      <c r="A105" s="883"/>
      <c r="B105" s="117"/>
      <c r="C105" s="118"/>
      <c r="D105" s="833"/>
      <c r="E105" s="833"/>
      <c r="F105" s="834"/>
      <c r="G105" s="837" t="s">
        <v>20</v>
      </c>
      <c r="H105" s="838"/>
      <c r="I105" s="838"/>
      <c r="J105" s="839"/>
      <c r="K105" s="840"/>
      <c r="L105" s="841"/>
      <c r="M105" s="841"/>
      <c r="N105" s="841"/>
      <c r="O105" s="841"/>
      <c r="P105" s="842" t="s">
        <v>211</v>
      </c>
      <c r="Q105" s="842"/>
      <c r="R105" s="843"/>
      <c r="S105" s="843"/>
      <c r="T105" s="843"/>
      <c r="U105" s="843"/>
      <c r="V105" s="842" t="s">
        <v>193</v>
      </c>
      <c r="W105" s="842"/>
      <c r="X105" s="841"/>
      <c r="Y105" s="841"/>
      <c r="Z105" s="841"/>
      <c r="AA105" s="841"/>
      <c r="AB105" s="842" t="s">
        <v>194</v>
      </c>
      <c r="AC105" s="842"/>
      <c r="AD105" s="843"/>
      <c r="AE105" s="843"/>
      <c r="AF105" s="843"/>
      <c r="AG105" s="843"/>
      <c r="AH105" s="848"/>
    </row>
    <row r="106" spans="1:34" s="116" customFormat="1" ht="15.95" customHeight="1" x14ac:dyDescent="0.15">
      <c r="A106" s="883"/>
      <c r="B106" s="119"/>
      <c r="C106" s="120"/>
      <c r="D106" s="835"/>
      <c r="E106" s="835"/>
      <c r="F106" s="836"/>
      <c r="G106" s="852" t="s">
        <v>195</v>
      </c>
      <c r="H106" s="853"/>
      <c r="I106" s="853"/>
      <c r="J106" s="854"/>
      <c r="K106" s="840"/>
      <c r="L106" s="841"/>
      <c r="M106" s="841"/>
      <c r="N106" s="841"/>
      <c r="O106" s="841"/>
      <c r="P106" s="842" t="s">
        <v>211</v>
      </c>
      <c r="Q106" s="842"/>
      <c r="R106" s="843"/>
      <c r="S106" s="843"/>
      <c r="T106" s="843"/>
      <c r="U106" s="843"/>
      <c r="V106" s="842" t="s">
        <v>197</v>
      </c>
      <c r="W106" s="842"/>
      <c r="X106" s="841"/>
      <c r="Y106" s="841"/>
      <c r="Z106" s="841"/>
      <c r="AA106" s="841"/>
      <c r="AB106" s="842" t="s">
        <v>211</v>
      </c>
      <c r="AC106" s="842"/>
      <c r="AD106" s="843"/>
      <c r="AE106" s="843"/>
      <c r="AF106" s="843"/>
      <c r="AG106" s="843"/>
      <c r="AH106" s="848"/>
    </row>
    <row r="107" spans="1:34" s="116" customFormat="1" ht="16.350000000000001" customHeight="1" x14ac:dyDescent="0.15">
      <c r="A107" s="883"/>
      <c r="B107" s="862" t="s">
        <v>198</v>
      </c>
      <c r="C107" s="851"/>
      <c r="D107" s="851"/>
      <c r="E107" s="851"/>
      <c r="F107" s="851"/>
      <c r="G107" s="851"/>
      <c r="H107" s="851"/>
      <c r="I107" s="851"/>
      <c r="J107" s="851"/>
      <c r="K107" s="840"/>
      <c r="L107" s="841"/>
      <c r="M107" s="841"/>
      <c r="N107" s="841"/>
      <c r="O107" s="841"/>
      <c r="P107" s="842" t="s">
        <v>211</v>
      </c>
      <c r="Q107" s="842"/>
      <c r="R107" s="843"/>
      <c r="S107" s="843"/>
      <c r="T107" s="843"/>
      <c r="U107" s="843"/>
      <c r="V107" s="842" t="s">
        <v>219</v>
      </c>
      <c r="W107" s="842"/>
      <c r="X107" s="841"/>
      <c r="Y107" s="841"/>
      <c r="Z107" s="841"/>
      <c r="AA107" s="841"/>
      <c r="AB107" s="842" t="s">
        <v>188</v>
      </c>
      <c r="AC107" s="842"/>
      <c r="AD107" s="843"/>
      <c r="AE107" s="843"/>
      <c r="AF107" s="843"/>
      <c r="AG107" s="843"/>
      <c r="AH107" s="848"/>
    </row>
    <row r="108" spans="1:34" s="116" customFormat="1" ht="16.350000000000001" customHeight="1" thickBot="1" x14ac:dyDescent="0.2">
      <c r="A108" s="884"/>
      <c r="B108" s="855" t="s">
        <v>200</v>
      </c>
      <c r="C108" s="856"/>
      <c r="D108" s="856"/>
      <c r="E108" s="856"/>
      <c r="F108" s="856"/>
      <c r="G108" s="856"/>
      <c r="H108" s="856"/>
      <c r="I108" s="856"/>
      <c r="J108" s="856"/>
      <c r="K108" s="857"/>
      <c r="L108" s="858"/>
      <c r="M108" s="858"/>
      <c r="N108" s="858"/>
      <c r="O108" s="858"/>
      <c r="P108" s="858"/>
      <c r="Q108" s="858"/>
      <c r="R108" s="858"/>
      <c r="S108" s="858"/>
      <c r="T108" s="859" t="s">
        <v>201</v>
      </c>
      <c r="U108" s="859"/>
      <c r="V108" s="859"/>
      <c r="W108" s="860"/>
      <c r="X108" s="860"/>
      <c r="Y108" s="860"/>
      <c r="Z108" s="860"/>
      <c r="AA108" s="860"/>
      <c r="AB108" s="860"/>
      <c r="AC108" s="860"/>
      <c r="AD108" s="860"/>
      <c r="AE108" s="860"/>
      <c r="AF108" s="860"/>
      <c r="AG108" s="860"/>
      <c r="AH108" s="861"/>
    </row>
    <row r="109" spans="1:34" s="103" customFormat="1" ht="15" customHeight="1" thickBot="1" x14ac:dyDescent="0.2">
      <c r="A109" s="869" t="s">
        <v>220</v>
      </c>
      <c r="B109" s="870"/>
      <c r="C109" s="870"/>
      <c r="D109" s="870"/>
      <c r="E109" s="870"/>
      <c r="F109" s="870"/>
      <c r="G109" s="870"/>
      <c r="H109" s="871" t="s">
        <v>221</v>
      </c>
      <c r="I109" s="872"/>
      <c r="J109" s="872"/>
      <c r="K109" s="872"/>
      <c r="L109" s="872"/>
      <c r="M109" s="872"/>
      <c r="N109" s="872"/>
      <c r="O109" s="872"/>
      <c r="P109" s="872"/>
      <c r="Q109" s="872"/>
      <c r="R109" s="872"/>
      <c r="S109" s="872"/>
      <c r="T109" s="872"/>
      <c r="U109" s="872"/>
      <c r="V109" s="872"/>
      <c r="W109" s="872"/>
      <c r="X109" s="872"/>
      <c r="Y109" s="872"/>
      <c r="Z109" s="872"/>
      <c r="AA109" s="872"/>
      <c r="AB109" s="872"/>
      <c r="AC109" s="872"/>
      <c r="AD109" s="872"/>
      <c r="AE109" s="872"/>
      <c r="AF109" s="872"/>
      <c r="AG109" s="872"/>
      <c r="AH109" s="873"/>
    </row>
    <row r="110" spans="1:34" s="103" customFormat="1" ht="15" customHeight="1" x14ac:dyDescent="0.15">
      <c r="AC110" s="103" t="s">
        <v>237</v>
      </c>
    </row>
    <row r="111" spans="1:34" ht="15" customHeight="1" x14ac:dyDescent="0.15">
      <c r="A111" s="890" t="s">
        <v>238</v>
      </c>
      <c r="B111" s="890"/>
      <c r="C111" s="891" t="s">
        <v>239</v>
      </c>
      <c r="D111" s="890"/>
      <c r="E111" s="890"/>
      <c r="F111" s="890"/>
      <c r="G111" s="890"/>
      <c r="H111" s="890"/>
      <c r="I111" s="890"/>
      <c r="J111" s="890"/>
      <c r="K111" s="890"/>
      <c r="L111" s="890"/>
      <c r="M111" s="890"/>
      <c r="N111" s="890"/>
      <c r="O111" s="890"/>
      <c r="P111" s="890"/>
      <c r="Q111" s="890"/>
      <c r="R111" s="890"/>
      <c r="S111" s="890"/>
      <c r="T111" s="890"/>
      <c r="U111" s="890"/>
      <c r="V111" s="890"/>
      <c r="W111" s="890"/>
      <c r="X111" s="890"/>
      <c r="Y111" s="890"/>
      <c r="Z111" s="890"/>
      <c r="AA111" s="890"/>
      <c r="AB111" s="890"/>
      <c r="AC111" s="890"/>
      <c r="AD111" s="890"/>
      <c r="AE111" s="890"/>
      <c r="AF111" s="890"/>
      <c r="AG111" s="890"/>
      <c r="AH111" s="890"/>
    </row>
    <row r="112" spans="1:34" ht="15" customHeight="1" x14ac:dyDescent="0.15">
      <c r="A112" s="890"/>
      <c r="B112" s="890"/>
      <c r="C112" s="890"/>
      <c r="D112" s="890"/>
      <c r="E112" s="890"/>
      <c r="F112" s="890"/>
      <c r="G112" s="890"/>
      <c r="H112" s="890"/>
      <c r="I112" s="890"/>
      <c r="J112" s="890"/>
      <c r="K112" s="890"/>
      <c r="L112" s="890"/>
      <c r="M112" s="890"/>
      <c r="N112" s="890"/>
      <c r="O112" s="890"/>
      <c r="P112" s="890"/>
      <c r="Q112" s="890"/>
      <c r="R112" s="890"/>
      <c r="S112" s="890"/>
      <c r="T112" s="890"/>
      <c r="U112" s="890"/>
      <c r="V112" s="890"/>
      <c r="W112" s="890"/>
      <c r="X112" s="890"/>
      <c r="Y112" s="890"/>
      <c r="Z112" s="890"/>
      <c r="AA112" s="890"/>
      <c r="AB112" s="890"/>
      <c r="AC112" s="890"/>
      <c r="AD112" s="890"/>
      <c r="AE112" s="890"/>
      <c r="AF112" s="890"/>
      <c r="AG112" s="890"/>
      <c r="AH112" s="890"/>
    </row>
    <row r="113" spans="1:34" ht="15" customHeight="1" x14ac:dyDescent="0.15">
      <c r="A113" s="890"/>
      <c r="B113" s="890"/>
      <c r="C113" s="890"/>
      <c r="D113" s="890"/>
      <c r="E113" s="890"/>
      <c r="F113" s="890"/>
      <c r="G113" s="890"/>
      <c r="H113" s="890"/>
      <c r="I113" s="890"/>
      <c r="J113" s="890"/>
      <c r="K113" s="890"/>
      <c r="L113" s="890"/>
      <c r="M113" s="890"/>
      <c r="N113" s="890"/>
      <c r="O113" s="890"/>
      <c r="P113" s="890"/>
      <c r="Q113" s="890"/>
      <c r="R113" s="890"/>
      <c r="S113" s="890"/>
      <c r="T113" s="890"/>
      <c r="U113" s="890"/>
      <c r="V113" s="890"/>
      <c r="W113" s="890"/>
      <c r="X113" s="890"/>
      <c r="Y113" s="890"/>
      <c r="Z113" s="890"/>
      <c r="AA113" s="890"/>
      <c r="AB113" s="890"/>
      <c r="AC113" s="890"/>
      <c r="AD113" s="890"/>
      <c r="AE113" s="890"/>
      <c r="AF113" s="890"/>
      <c r="AG113" s="890"/>
      <c r="AH113" s="890"/>
    </row>
    <row r="114" spans="1:34" ht="15" customHeight="1" x14ac:dyDescent="0.15">
      <c r="A114" s="890"/>
      <c r="B114" s="890"/>
      <c r="C114" s="890"/>
      <c r="D114" s="890"/>
      <c r="E114" s="890"/>
      <c r="F114" s="890"/>
      <c r="G114" s="890"/>
      <c r="H114" s="890"/>
      <c r="I114" s="890"/>
      <c r="J114" s="890"/>
      <c r="K114" s="890"/>
      <c r="L114" s="890"/>
      <c r="M114" s="890"/>
      <c r="N114" s="890"/>
      <c r="O114" s="890"/>
      <c r="P114" s="890"/>
      <c r="Q114" s="890"/>
      <c r="R114" s="890"/>
      <c r="S114" s="890"/>
      <c r="T114" s="890"/>
      <c r="U114" s="890"/>
      <c r="V114" s="890"/>
      <c r="W114" s="890"/>
      <c r="X114" s="890"/>
      <c r="Y114" s="890"/>
      <c r="Z114" s="890"/>
      <c r="AA114" s="890"/>
      <c r="AB114" s="890"/>
      <c r="AC114" s="890"/>
      <c r="AD114" s="890"/>
      <c r="AE114" s="890"/>
      <c r="AF114" s="890"/>
      <c r="AG114" s="890"/>
      <c r="AH114" s="890"/>
    </row>
    <row r="115" spans="1:34" ht="15" customHeight="1" x14ac:dyDescent="0.15">
      <c r="A115" s="890"/>
      <c r="B115" s="890"/>
      <c r="C115" s="890"/>
      <c r="D115" s="890"/>
      <c r="E115" s="890"/>
      <c r="F115" s="890"/>
      <c r="G115" s="890"/>
      <c r="H115" s="890"/>
      <c r="I115" s="890"/>
      <c r="J115" s="890"/>
      <c r="K115" s="890"/>
      <c r="L115" s="890"/>
      <c r="M115" s="890"/>
      <c r="N115" s="890"/>
      <c r="O115" s="890"/>
      <c r="P115" s="890"/>
      <c r="Q115" s="890"/>
      <c r="R115" s="890"/>
      <c r="S115" s="890"/>
      <c r="T115" s="890"/>
      <c r="U115" s="890"/>
      <c r="V115" s="890"/>
      <c r="W115" s="890"/>
      <c r="X115" s="890"/>
      <c r="Y115" s="890"/>
      <c r="Z115" s="890"/>
      <c r="AA115" s="890"/>
      <c r="AB115" s="890"/>
      <c r="AC115" s="890"/>
      <c r="AD115" s="890"/>
      <c r="AE115" s="890"/>
      <c r="AF115" s="890"/>
      <c r="AG115" s="890"/>
      <c r="AH115" s="890"/>
    </row>
    <row r="116" spans="1:34" ht="15" customHeight="1" x14ac:dyDescent="0.15">
      <c r="A116" s="890"/>
      <c r="B116" s="890"/>
      <c r="C116" s="890"/>
      <c r="D116" s="890"/>
      <c r="E116" s="890"/>
      <c r="F116" s="890"/>
      <c r="G116" s="890"/>
      <c r="H116" s="890"/>
      <c r="I116" s="890"/>
      <c r="J116" s="890"/>
      <c r="K116" s="890"/>
      <c r="L116" s="890"/>
      <c r="M116" s="890"/>
      <c r="N116" s="890"/>
      <c r="O116" s="890"/>
      <c r="P116" s="890"/>
      <c r="Q116" s="890"/>
      <c r="R116" s="890"/>
      <c r="S116" s="890"/>
      <c r="T116" s="890"/>
      <c r="U116" s="890"/>
      <c r="V116" s="890"/>
      <c r="W116" s="890"/>
      <c r="X116" s="890"/>
      <c r="Y116" s="890"/>
      <c r="Z116" s="890"/>
      <c r="AA116" s="890"/>
      <c r="AB116" s="890"/>
      <c r="AC116" s="890"/>
      <c r="AD116" s="890"/>
      <c r="AE116" s="890"/>
      <c r="AF116" s="890"/>
      <c r="AG116" s="890"/>
      <c r="AH116" s="890"/>
    </row>
  </sheetData>
  <mergeCells count="578">
    <mergeCell ref="A111:B116"/>
    <mergeCell ref="C111:AH116"/>
    <mergeCell ref="AG2:AH3"/>
    <mergeCell ref="U2:AF3"/>
    <mergeCell ref="S2:T3"/>
    <mergeCell ref="H2:R3"/>
    <mergeCell ref="B108:J108"/>
    <mergeCell ref="K108:S108"/>
    <mergeCell ref="T108:V108"/>
    <mergeCell ref="W108:AH108"/>
    <mergeCell ref="A109:G109"/>
    <mergeCell ref="H109:AH109"/>
    <mergeCell ref="AB106:AC106"/>
    <mergeCell ref="AD106:AH106"/>
    <mergeCell ref="B107:J107"/>
    <mergeCell ref="K107:O107"/>
    <mergeCell ref="P107:Q107"/>
    <mergeCell ref="R107:U107"/>
    <mergeCell ref="V107:W107"/>
    <mergeCell ref="X107:AA107"/>
    <mergeCell ref="AB107:AC107"/>
    <mergeCell ref="AD107:AH107"/>
    <mergeCell ref="G106:J106"/>
    <mergeCell ref="K106:O106"/>
    <mergeCell ref="AB104:AC104"/>
    <mergeCell ref="AD104:AH104"/>
    <mergeCell ref="G105:J105"/>
    <mergeCell ref="K105:O105"/>
    <mergeCell ref="P105:Q105"/>
    <mergeCell ref="R105:U105"/>
    <mergeCell ref="V105:W105"/>
    <mergeCell ref="X105:AA105"/>
    <mergeCell ref="AB105:AC105"/>
    <mergeCell ref="AD105:AH105"/>
    <mergeCell ref="D104:F106"/>
    <mergeCell ref="G104:J104"/>
    <mergeCell ref="K104:O104"/>
    <mergeCell ref="P104:Q104"/>
    <mergeCell ref="R104:U104"/>
    <mergeCell ref="V104:W104"/>
    <mergeCell ref="X104:AA104"/>
    <mergeCell ref="P106:Q106"/>
    <mergeCell ref="R106:U106"/>
    <mergeCell ref="V106:W106"/>
    <mergeCell ref="X106:AA106"/>
    <mergeCell ref="K102:S102"/>
    <mergeCell ref="T102:AH102"/>
    <mergeCell ref="B103:J103"/>
    <mergeCell ref="K103:O103"/>
    <mergeCell ref="P103:Q103"/>
    <mergeCell ref="R103:U103"/>
    <mergeCell ref="V103:W103"/>
    <mergeCell ref="X103:AA103"/>
    <mergeCell ref="AB103:AC103"/>
    <mergeCell ref="AD103:AH103"/>
    <mergeCell ref="G95:J95"/>
    <mergeCell ref="B98:J98"/>
    <mergeCell ref="K98:S98"/>
    <mergeCell ref="T98:V98"/>
    <mergeCell ref="W98:AH98"/>
    <mergeCell ref="A99:A108"/>
    <mergeCell ref="B99:AH99"/>
    <mergeCell ref="B100:J102"/>
    <mergeCell ref="K100:M100"/>
    <mergeCell ref="N100:P100"/>
    <mergeCell ref="Q100:S100"/>
    <mergeCell ref="T100:V100"/>
    <mergeCell ref="W100:Y100"/>
    <mergeCell ref="Z100:AB100"/>
    <mergeCell ref="AC100:AE100"/>
    <mergeCell ref="AF100:AH100"/>
    <mergeCell ref="K101:M101"/>
    <mergeCell ref="N101:P101"/>
    <mergeCell ref="Q101:S101"/>
    <mergeCell ref="T101:V101"/>
    <mergeCell ref="W101:Y101"/>
    <mergeCell ref="Z101:AB101"/>
    <mergeCell ref="AC101:AE101"/>
    <mergeCell ref="AF101:AH101"/>
    <mergeCell ref="AB96:AC96"/>
    <mergeCell ref="AD96:AH96"/>
    <mergeCell ref="B97:J97"/>
    <mergeCell ref="K97:O97"/>
    <mergeCell ref="P97:Q97"/>
    <mergeCell ref="R97:U97"/>
    <mergeCell ref="V97:W97"/>
    <mergeCell ref="X97:AA97"/>
    <mergeCell ref="AB97:AC97"/>
    <mergeCell ref="AD97:AH97"/>
    <mergeCell ref="G96:J96"/>
    <mergeCell ref="K96:O96"/>
    <mergeCell ref="P96:Q96"/>
    <mergeCell ref="R96:U96"/>
    <mergeCell ref="V96:W96"/>
    <mergeCell ref="X96:AA96"/>
    <mergeCell ref="D94:F96"/>
    <mergeCell ref="G94:J94"/>
    <mergeCell ref="K94:O94"/>
    <mergeCell ref="P94:Q94"/>
    <mergeCell ref="R94:U94"/>
    <mergeCell ref="V94:W94"/>
    <mergeCell ref="X94:AA94"/>
    <mergeCell ref="AB94:AC94"/>
    <mergeCell ref="R93:U93"/>
    <mergeCell ref="V93:W93"/>
    <mergeCell ref="X93:AA93"/>
    <mergeCell ref="AB93:AC93"/>
    <mergeCell ref="AD93:AH93"/>
    <mergeCell ref="K95:O95"/>
    <mergeCell ref="P95:Q95"/>
    <mergeCell ref="R95:U95"/>
    <mergeCell ref="V95:W95"/>
    <mergeCell ref="X95:AA95"/>
    <mergeCell ref="AB95:AC95"/>
    <mergeCell ref="AD95:AH95"/>
    <mergeCell ref="AD94:AH94"/>
    <mergeCell ref="A89:A98"/>
    <mergeCell ref="B89:AH89"/>
    <mergeCell ref="B90:J92"/>
    <mergeCell ref="K90:M90"/>
    <mergeCell ref="N90:P90"/>
    <mergeCell ref="Q90:S90"/>
    <mergeCell ref="T90:V90"/>
    <mergeCell ref="W90:Y90"/>
    <mergeCell ref="Z90:AB90"/>
    <mergeCell ref="AC90:AE90"/>
    <mergeCell ref="AF90:AH90"/>
    <mergeCell ref="K91:M91"/>
    <mergeCell ref="N91:P91"/>
    <mergeCell ref="Q91:S91"/>
    <mergeCell ref="T91:V91"/>
    <mergeCell ref="W91:Y91"/>
    <mergeCell ref="Z91:AB91"/>
    <mergeCell ref="AC91:AE91"/>
    <mergeCell ref="AF91:AH91"/>
    <mergeCell ref="K92:S92"/>
    <mergeCell ref="T92:AH92"/>
    <mergeCell ref="B93:J93"/>
    <mergeCell ref="K93:O93"/>
    <mergeCell ref="P93:Q93"/>
    <mergeCell ref="G86:J86"/>
    <mergeCell ref="K86:O86"/>
    <mergeCell ref="P86:Q86"/>
    <mergeCell ref="R86:U86"/>
    <mergeCell ref="V86:W86"/>
    <mergeCell ref="X86:AA86"/>
    <mergeCell ref="B88:J88"/>
    <mergeCell ref="K88:S88"/>
    <mergeCell ref="T88:V88"/>
    <mergeCell ref="W88:AH88"/>
    <mergeCell ref="B87:J87"/>
    <mergeCell ref="K87:O87"/>
    <mergeCell ref="P87:Q87"/>
    <mergeCell ref="R87:U87"/>
    <mergeCell ref="V87:W87"/>
    <mergeCell ref="X87:AA87"/>
    <mergeCell ref="AB86:AC86"/>
    <mergeCell ref="AD86:AH86"/>
    <mergeCell ref="Z80:AB80"/>
    <mergeCell ref="AC80:AE80"/>
    <mergeCell ref="AF80:AH80"/>
    <mergeCell ref="K82:S82"/>
    <mergeCell ref="T82:AH82"/>
    <mergeCell ref="AB87:AC87"/>
    <mergeCell ref="AD87:AH87"/>
    <mergeCell ref="A77:AH77"/>
    <mergeCell ref="A78:M78"/>
    <mergeCell ref="N78:P78"/>
    <mergeCell ref="S78:AC78"/>
    <mergeCell ref="AD78:AF78"/>
    <mergeCell ref="A79:A88"/>
    <mergeCell ref="B79:AH79"/>
    <mergeCell ref="B80:J82"/>
    <mergeCell ref="K80:M80"/>
    <mergeCell ref="N80:P80"/>
    <mergeCell ref="AD83:AH83"/>
    <mergeCell ref="D84:F86"/>
    <mergeCell ref="G84:J84"/>
    <mergeCell ref="K84:O84"/>
    <mergeCell ref="P84:Q84"/>
    <mergeCell ref="R84:U84"/>
    <mergeCell ref="V84:W84"/>
    <mergeCell ref="R83:U83"/>
    <mergeCell ref="V83:W83"/>
    <mergeCell ref="AB84:AC84"/>
    <mergeCell ref="AD84:AH84"/>
    <mergeCell ref="G85:J85"/>
    <mergeCell ref="AC81:AE81"/>
    <mergeCell ref="AF81:AH81"/>
    <mergeCell ref="B83:J83"/>
    <mergeCell ref="K83:O83"/>
    <mergeCell ref="P83:Q83"/>
    <mergeCell ref="AB83:AC83"/>
    <mergeCell ref="AB85:AC85"/>
    <mergeCell ref="AD85:AH85"/>
    <mergeCell ref="X83:AA83"/>
    <mergeCell ref="X84:AA84"/>
    <mergeCell ref="K81:M81"/>
    <mergeCell ref="N81:P81"/>
    <mergeCell ref="Q81:S81"/>
    <mergeCell ref="T81:V81"/>
    <mergeCell ref="W81:Y81"/>
    <mergeCell ref="Z81:AB81"/>
    <mergeCell ref="K85:O85"/>
    <mergeCell ref="P85:Q85"/>
    <mergeCell ref="R85:U85"/>
    <mergeCell ref="V85:W85"/>
    <mergeCell ref="X85:AA85"/>
    <mergeCell ref="K76:AH76"/>
    <mergeCell ref="Q80:S80"/>
    <mergeCell ref="T80:V80"/>
    <mergeCell ref="W80:Y80"/>
    <mergeCell ref="A66:G66"/>
    <mergeCell ref="H66:AH66"/>
    <mergeCell ref="A68:AH68"/>
    <mergeCell ref="A69:B76"/>
    <mergeCell ref="C69:G69"/>
    <mergeCell ref="H69:AH69"/>
    <mergeCell ref="C70:G70"/>
    <mergeCell ref="H70:AH70"/>
    <mergeCell ref="C71:G74"/>
    <mergeCell ref="H71:K71"/>
    <mergeCell ref="H74:AH74"/>
    <mergeCell ref="C75:G76"/>
    <mergeCell ref="H75:J75"/>
    <mergeCell ref="K75:P75"/>
    <mergeCell ref="S75:U75"/>
    <mergeCell ref="V75:X75"/>
    <mergeCell ref="Y75:AH75"/>
    <mergeCell ref="H76:J76"/>
    <mergeCell ref="L71:M71"/>
    <mergeCell ref="O71:P71"/>
    <mergeCell ref="R71:AH71"/>
    <mergeCell ref="H72:K73"/>
    <mergeCell ref="N72:U73"/>
    <mergeCell ref="X72:AH73"/>
    <mergeCell ref="AB64:AC64"/>
    <mergeCell ref="AD64:AH64"/>
    <mergeCell ref="B65:J65"/>
    <mergeCell ref="K65:S65"/>
    <mergeCell ref="T65:V65"/>
    <mergeCell ref="W65:AH65"/>
    <mergeCell ref="B64:J64"/>
    <mergeCell ref="K64:O64"/>
    <mergeCell ref="P64:Q64"/>
    <mergeCell ref="R64:U64"/>
    <mergeCell ref="V64:W64"/>
    <mergeCell ref="X64:AA64"/>
    <mergeCell ref="X63:AA63"/>
    <mergeCell ref="AB63:AC63"/>
    <mergeCell ref="AD63:AH63"/>
    <mergeCell ref="G62:J62"/>
    <mergeCell ref="K62:O62"/>
    <mergeCell ref="P62:Q62"/>
    <mergeCell ref="R62:U62"/>
    <mergeCell ref="V62:W62"/>
    <mergeCell ref="X62:AA62"/>
    <mergeCell ref="B60:J60"/>
    <mergeCell ref="K60:O60"/>
    <mergeCell ref="P60:Q60"/>
    <mergeCell ref="R60:U60"/>
    <mergeCell ref="V60:W60"/>
    <mergeCell ref="X60:AA60"/>
    <mergeCell ref="AB60:AC60"/>
    <mergeCell ref="AD60:AH60"/>
    <mergeCell ref="D61:F63"/>
    <mergeCell ref="G61:J61"/>
    <mergeCell ref="K61:O61"/>
    <mergeCell ref="P61:Q61"/>
    <mergeCell ref="R61:U61"/>
    <mergeCell ref="V61:W61"/>
    <mergeCell ref="X61:AA61"/>
    <mergeCell ref="AB61:AC61"/>
    <mergeCell ref="AD61:AH61"/>
    <mergeCell ref="AB62:AC62"/>
    <mergeCell ref="AD62:AH62"/>
    <mergeCell ref="G63:J63"/>
    <mergeCell ref="K63:O63"/>
    <mergeCell ref="P63:Q63"/>
    <mergeCell ref="R63:U63"/>
    <mergeCell ref="V63:W63"/>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55:J55"/>
    <mergeCell ref="K55:M55"/>
    <mergeCell ref="N55:P55"/>
    <mergeCell ref="Q55:S55"/>
    <mergeCell ref="T55:V55"/>
    <mergeCell ref="W55:Y55"/>
    <mergeCell ref="Z55:AB55"/>
    <mergeCell ref="AC55:AE55"/>
    <mergeCell ref="AF55:AH55"/>
    <mergeCell ref="A51:A65"/>
    <mergeCell ref="B51:AH51"/>
    <mergeCell ref="B52:J53"/>
    <mergeCell ref="K52:P52"/>
    <mergeCell ref="Q52:V52"/>
    <mergeCell ref="W52:AB52"/>
    <mergeCell ref="AC52:AH52"/>
    <mergeCell ref="K53:M53"/>
    <mergeCell ref="N53:P53"/>
    <mergeCell ref="Q53:S53"/>
    <mergeCell ref="T53:V53"/>
    <mergeCell ref="W53:Y53"/>
    <mergeCell ref="Z53:AB53"/>
    <mergeCell ref="AC53:AE53"/>
    <mergeCell ref="AF53:AH53"/>
    <mergeCell ref="B54:J54"/>
    <mergeCell ref="K54:M54"/>
    <mergeCell ref="N54:P54"/>
    <mergeCell ref="Q54:S54"/>
    <mergeCell ref="T54:V54"/>
    <mergeCell ref="W54:Y54"/>
    <mergeCell ref="Z54:AB54"/>
    <mergeCell ref="AC54:AE54"/>
    <mergeCell ref="AF54:AH54"/>
    <mergeCell ref="AB49:AC49"/>
    <mergeCell ref="AD49:AH49"/>
    <mergeCell ref="B50:J50"/>
    <mergeCell ref="K50:S50"/>
    <mergeCell ref="T50:V50"/>
    <mergeCell ref="W50:AH50"/>
    <mergeCell ref="B49:J49"/>
    <mergeCell ref="K49:O49"/>
    <mergeCell ref="P49:Q49"/>
    <mergeCell ref="R49:U49"/>
    <mergeCell ref="V49:W49"/>
    <mergeCell ref="X49:AA49"/>
    <mergeCell ref="X48:AA48"/>
    <mergeCell ref="AB48:AC48"/>
    <mergeCell ref="AD48:AH48"/>
    <mergeCell ref="G47:J47"/>
    <mergeCell ref="K47:O47"/>
    <mergeCell ref="P47:Q47"/>
    <mergeCell ref="R47:U47"/>
    <mergeCell ref="V47:W47"/>
    <mergeCell ref="X47:AA47"/>
    <mergeCell ref="B45:J45"/>
    <mergeCell ref="K45:O45"/>
    <mergeCell ref="P45:Q45"/>
    <mergeCell ref="R45:U45"/>
    <mergeCell ref="V45:W45"/>
    <mergeCell ref="X45:AA45"/>
    <mergeCell ref="AB45:AC45"/>
    <mergeCell ref="AD45:AH45"/>
    <mergeCell ref="D46:F48"/>
    <mergeCell ref="G46:J46"/>
    <mergeCell ref="K46:O46"/>
    <mergeCell ref="P46:Q46"/>
    <mergeCell ref="R46:U46"/>
    <mergeCell ref="V46:W46"/>
    <mergeCell ref="X46:AA46"/>
    <mergeCell ref="AB46:AC46"/>
    <mergeCell ref="AD46:AH46"/>
    <mergeCell ref="AB47:AC47"/>
    <mergeCell ref="AD47:AH47"/>
    <mergeCell ref="G48:J48"/>
    <mergeCell ref="K48:O48"/>
    <mergeCell ref="P48:Q48"/>
    <mergeCell ref="R48:U48"/>
    <mergeCell ref="V48:W48"/>
    <mergeCell ref="B41:AH41"/>
    <mergeCell ref="B42:J44"/>
    <mergeCell ref="K42:M42"/>
    <mergeCell ref="N42:P42"/>
    <mergeCell ref="Q42:S42"/>
    <mergeCell ref="T42:V42"/>
    <mergeCell ref="W42:Y42"/>
    <mergeCell ref="Z42:AB42"/>
    <mergeCell ref="AC42:AE42"/>
    <mergeCell ref="AF42:AH42"/>
    <mergeCell ref="K43:M43"/>
    <mergeCell ref="N43:P43"/>
    <mergeCell ref="Q43:S43"/>
    <mergeCell ref="T43:V43"/>
    <mergeCell ref="W43:Y43"/>
    <mergeCell ref="Z43:AB43"/>
    <mergeCell ref="AC43:AE43"/>
    <mergeCell ref="AF43:AH43"/>
    <mergeCell ref="K44:S44"/>
    <mergeCell ref="T44:AH44"/>
    <mergeCell ref="B40:J40"/>
    <mergeCell ref="K40:M40"/>
    <mergeCell ref="N40:P40"/>
    <mergeCell ref="Q40:S40"/>
    <mergeCell ref="T40:V40"/>
    <mergeCell ref="W40:Y40"/>
    <mergeCell ref="Z40:AB40"/>
    <mergeCell ref="AC40:AE40"/>
    <mergeCell ref="AF40:AH40"/>
    <mergeCell ref="A36:A50"/>
    <mergeCell ref="B36:AH36"/>
    <mergeCell ref="B37:J38"/>
    <mergeCell ref="K37:P37"/>
    <mergeCell ref="Q37:V37"/>
    <mergeCell ref="W37:AB37"/>
    <mergeCell ref="AC37:AH37"/>
    <mergeCell ref="K38:M38"/>
    <mergeCell ref="N38:P38"/>
    <mergeCell ref="Q38:S38"/>
    <mergeCell ref="T38:V38"/>
    <mergeCell ref="W38:Y38"/>
    <mergeCell ref="Z38:AB38"/>
    <mergeCell ref="AC38:AE38"/>
    <mergeCell ref="AF38:AH38"/>
    <mergeCell ref="B39:J39"/>
    <mergeCell ref="K39:M39"/>
    <mergeCell ref="N39:P39"/>
    <mergeCell ref="Q39:S39"/>
    <mergeCell ref="T39:V39"/>
    <mergeCell ref="W39:Y39"/>
    <mergeCell ref="Z39:AB39"/>
    <mergeCell ref="AC39:AE39"/>
    <mergeCell ref="AF39:AH39"/>
    <mergeCell ref="AB34:AC34"/>
    <mergeCell ref="AD34:AH34"/>
    <mergeCell ref="B35:J35"/>
    <mergeCell ref="K35:S35"/>
    <mergeCell ref="T35:V35"/>
    <mergeCell ref="W35:AH35"/>
    <mergeCell ref="B34:J34"/>
    <mergeCell ref="K34:O34"/>
    <mergeCell ref="P34:Q34"/>
    <mergeCell ref="R34:U34"/>
    <mergeCell ref="V34:W34"/>
    <mergeCell ref="X34:AA34"/>
    <mergeCell ref="X32:AA32"/>
    <mergeCell ref="AB32:AC32"/>
    <mergeCell ref="AD32:AH32"/>
    <mergeCell ref="G33:J33"/>
    <mergeCell ref="K33:O33"/>
    <mergeCell ref="P33:Q33"/>
    <mergeCell ref="R33:U33"/>
    <mergeCell ref="V33:W33"/>
    <mergeCell ref="X33:AA33"/>
    <mergeCell ref="AB33:AC33"/>
    <mergeCell ref="AD33:AH33"/>
    <mergeCell ref="D31:F33"/>
    <mergeCell ref="G31:J31"/>
    <mergeCell ref="K31:O31"/>
    <mergeCell ref="P31:Q31"/>
    <mergeCell ref="R31:U31"/>
    <mergeCell ref="V31:W31"/>
    <mergeCell ref="K29:S29"/>
    <mergeCell ref="T29:AH29"/>
    <mergeCell ref="B30:J30"/>
    <mergeCell ref="K30:O30"/>
    <mergeCell ref="P30:Q30"/>
    <mergeCell ref="R30:U30"/>
    <mergeCell ref="V30:W30"/>
    <mergeCell ref="X30:AA30"/>
    <mergeCell ref="AB30:AC30"/>
    <mergeCell ref="AD30:AH30"/>
    <mergeCell ref="X31:AA31"/>
    <mergeCell ref="AB31:AC31"/>
    <mergeCell ref="AD31:AH31"/>
    <mergeCell ref="G32:J32"/>
    <mergeCell ref="K32:O32"/>
    <mergeCell ref="P32:Q32"/>
    <mergeCell ref="R32:U32"/>
    <mergeCell ref="V32:W32"/>
    <mergeCell ref="B26:AH26"/>
    <mergeCell ref="B27:J29"/>
    <mergeCell ref="K27:M27"/>
    <mergeCell ref="N27:P27"/>
    <mergeCell ref="Q27:S27"/>
    <mergeCell ref="T27:V27"/>
    <mergeCell ref="W27:Y27"/>
    <mergeCell ref="Z27:AB27"/>
    <mergeCell ref="AC27:AE27"/>
    <mergeCell ref="AF27:AH27"/>
    <mergeCell ref="K28:M28"/>
    <mergeCell ref="N28:P28"/>
    <mergeCell ref="Q28:S28"/>
    <mergeCell ref="T28:V28"/>
    <mergeCell ref="W28:Y28"/>
    <mergeCell ref="Z28:AB28"/>
    <mergeCell ref="AC28:AE28"/>
    <mergeCell ref="AF28:AH28"/>
    <mergeCell ref="Z25:AB25"/>
    <mergeCell ref="B24:J24"/>
    <mergeCell ref="K24:M24"/>
    <mergeCell ref="N24:P24"/>
    <mergeCell ref="Q24:S24"/>
    <mergeCell ref="T24:V24"/>
    <mergeCell ref="W24:Y24"/>
    <mergeCell ref="AC25:AE25"/>
    <mergeCell ref="AF25:AH25"/>
    <mergeCell ref="A21:A35"/>
    <mergeCell ref="B21:AH21"/>
    <mergeCell ref="B22:J23"/>
    <mergeCell ref="K22:P22"/>
    <mergeCell ref="Q22:V22"/>
    <mergeCell ref="W22:AB22"/>
    <mergeCell ref="AC22:AH22"/>
    <mergeCell ref="K23:M23"/>
    <mergeCell ref="N23:P23"/>
    <mergeCell ref="Q23:S23"/>
    <mergeCell ref="T23:V23"/>
    <mergeCell ref="W23:Y23"/>
    <mergeCell ref="Z23:AB23"/>
    <mergeCell ref="AC23:AE23"/>
    <mergeCell ref="AF23:AH23"/>
    <mergeCell ref="Z24:AB24"/>
    <mergeCell ref="AC24:AE24"/>
    <mergeCell ref="AF24:AH24"/>
    <mergeCell ref="B25:J25"/>
    <mergeCell ref="K25:M25"/>
    <mergeCell ref="N25:P25"/>
    <mergeCell ref="Q25:S25"/>
    <mergeCell ref="T25:V25"/>
    <mergeCell ref="W25:Y25"/>
    <mergeCell ref="A20:M20"/>
    <mergeCell ref="N20:P20"/>
    <mergeCell ref="S20:AC20"/>
    <mergeCell ref="AD20:AF20"/>
    <mergeCell ref="A12:B18"/>
    <mergeCell ref="C12:G12"/>
    <mergeCell ref="H12:O12"/>
    <mergeCell ref="P12:R14"/>
    <mergeCell ref="S12:V12"/>
    <mergeCell ref="W12:X12"/>
    <mergeCell ref="Z12:AA12"/>
    <mergeCell ref="AC12:AH12"/>
    <mergeCell ref="C16:J18"/>
    <mergeCell ref="K16:R16"/>
    <mergeCell ref="S16:AH16"/>
    <mergeCell ref="K17:R18"/>
    <mergeCell ref="S17:AH17"/>
    <mergeCell ref="A19:AH19"/>
    <mergeCell ref="C13:G13"/>
    <mergeCell ref="H13:O13"/>
    <mergeCell ref="S13:AH14"/>
    <mergeCell ref="C14:G14"/>
    <mergeCell ref="H14:O14"/>
    <mergeCell ref="C15:R15"/>
    <mergeCell ref="S15:AH15"/>
    <mergeCell ref="A2:G3"/>
    <mergeCell ref="H7:K8"/>
    <mergeCell ref="N7:U8"/>
    <mergeCell ref="X7:AH8"/>
    <mergeCell ref="H9:AH9"/>
    <mergeCell ref="C10:G11"/>
    <mergeCell ref="H10:J10"/>
    <mergeCell ref="K10:P10"/>
    <mergeCell ref="S10:U10"/>
    <mergeCell ref="V10:X10"/>
    <mergeCell ref="Y10:AH10"/>
    <mergeCell ref="C6:G9"/>
    <mergeCell ref="H6:K6"/>
    <mergeCell ref="L6:M6"/>
    <mergeCell ref="O6:P6"/>
    <mergeCell ref="R6:AH6"/>
    <mergeCell ref="H11:J11"/>
    <mergeCell ref="K11:AH11"/>
    <mergeCell ref="A4:B11"/>
    <mergeCell ref="C4:G4"/>
    <mergeCell ref="H4:AH4"/>
    <mergeCell ref="C5:G5"/>
    <mergeCell ref="H5:AH5"/>
  </mergeCells>
  <phoneticPr fontId="9"/>
  <dataValidations count="1">
    <dataValidation type="list" allowBlank="1" showInputMessage="1" showErrorMessage="1" sqref="K28:AH28 K43:AH43 K58:AH58 K91:AH91 K81:AH81 K101:AH101 S2 AG2">
      <formula1>"〇"</formula1>
    </dataValidation>
  </dataValidations>
  <printOptions horizontalCentered="1"/>
  <pageMargins left="0.70866141732283472" right="0.70866141732283472" top="0.55118110236220474" bottom="0.55118110236220474" header="0.31496062992125984" footer="0.31496062992125984"/>
  <pageSetup paperSize="9" scale="74" orientation="portrait" r:id="rId1"/>
  <rowBreaks count="1" manualBreakCount="1">
    <brk id="66" max="3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65"/>
  <sheetViews>
    <sheetView view="pageBreakPreview" zoomScale="95" zoomScaleNormal="115" zoomScaleSheetLayoutView="85" workbookViewId="0">
      <selection sqref="A1:AH1"/>
    </sheetView>
  </sheetViews>
  <sheetFormatPr defaultColWidth="6.625" defaultRowHeight="12" x14ac:dyDescent="0.15"/>
  <cols>
    <col min="1" max="34" width="2.375" style="122" customWidth="1"/>
    <col min="35" max="16384" width="6.625" style="122"/>
  </cols>
  <sheetData>
    <row r="1" spans="1:34" ht="21.6" customHeight="1" x14ac:dyDescent="0.15">
      <c r="A1" s="900" t="s">
        <v>367</v>
      </c>
      <c r="B1" s="900"/>
      <c r="C1" s="900"/>
      <c r="D1" s="900"/>
      <c r="E1" s="900"/>
      <c r="F1" s="900"/>
      <c r="G1" s="900"/>
      <c r="H1" s="900"/>
      <c r="I1" s="900"/>
      <c r="J1" s="900"/>
      <c r="K1" s="900"/>
      <c r="L1" s="900"/>
      <c r="M1" s="900"/>
      <c r="N1" s="900"/>
      <c r="O1" s="900"/>
      <c r="P1" s="900"/>
      <c r="Q1" s="900"/>
      <c r="R1" s="900"/>
      <c r="S1" s="900"/>
      <c r="T1" s="900"/>
      <c r="U1" s="900"/>
      <c r="V1" s="900"/>
      <c r="W1" s="900"/>
      <c r="X1" s="900"/>
      <c r="Y1" s="900"/>
      <c r="Z1" s="900"/>
      <c r="AA1" s="900"/>
      <c r="AB1" s="900"/>
      <c r="AC1" s="900"/>
      <c r="AD1" s="900"/>
      <c r="AE1" s="900"/>
      <c r="AF1" s="900"/>
      <c r="AG1" s="900"/>
      <c r="AH1" s="900"/>
    </row>
    <row r="2" spans="1:34" s="116" customFormat="1" ht="20.45" customHeight="1" thickBot="1" x14ac:dyDescent="0.2">
      <c r="A2" s="901" t="s">
        <v>242</v>
      </c>
      <c r="B2" s="901"/>
      <c r="C2" s="901"/>
      <c r="D2" s="901"/>
      <c r="E2" s="901"/>
      <c r="F2" s="901"/>
      <c r="G2" s="901"/>
      <c r="H2" s="901"/>
      <c r="I2" s="901"/>
      <c r="J2" s="901"/>
      <c r="K2" s="901"/>
      <c r="L2" s="901"/>
      <c r="M2" s="901"/>
      <c r="N2" s="901"/>
      <c r="O2" s="901"/>
      <c r="P2" s="901"/>
      <c r="Q2" s="901"/>
      <c r="R2" s="901"/>
      <c r="S2" s="123"/>
      <c r="T2" s="123"/>
      <c r="U2" s="123"/>
      <c r="V2" s="123"/>
      <c r="W2" s="123"/>
      <c r="X2" s="123"/>
      <c r="Y2" s="123"/>
      <c r="Z2" s="123"/>
      <c r="AA2" s="123"/>
      <c r="AB2" s="123"/>
      <c r="AC2" s="123"/>
      <c r="AD2" s="123"/>
      <c r="AE2" s="123"/>
      <c r="AF2" s="123"/>
      <c r="AG2" s="123"/>
      <c r="AH2" s="123"/>
    </row>
    <row r="3" spans="1:34" s="116" customFormat="1" ht="14.25" customHeight="1" x14ac:dyDescent="0.15">
      <c r="A3" s="805" t="s">
        <v>243</v>
      </c>
      <c r="B3" s="808" t="s">
        <v>173</v>
      </c>
      <c r="C3" s="808"/>
      <c r="D3" s="808"/>
      <c r="E3" s="808"/>
      <c r="F3" s="808"/>
      <c r="G3" s="808"/>
      <c r="H3" s="808"/>
      <c r="I3" s="808"/>
      <c r="J3" s="808"/>
      <c r="K3" s="808"/>
      <c r="L3" s="808"/>
      <c r="M3" s="808"/>
      <c r="N3" s="808"/>
      <c r="O3" s="808"/>
      <c r="P3" s="808"/>
      <c r="Q3" s="808"/>
      <c r="R3" s="808"/>
      <c r="S3" s="808"/>
      <c r="T3" s="808"/>
      <c r="U3" s="808"/>
      <c r="V3" s="808"/>
      <c r="W3" s="808"/>
      <c r="X3" s="808"/>
      <c r="Y3" s="808"/>
      <c r="Z3" s="808"/>
      <c r="AA3" s="808"/>
      <c r="AB3" s="808"/>
      <c r="AC3" s="808"/>
      <c r="AD3" s="808"/>
      <c r="AE3" s="808"/>
      <c r="AF3" s="808"/>
      <c r="AG3" s="808"/>
      <c r="AH3" s="809"/>
    </row>
    <row r="4" spans="1:34" s="116" customFormat="1" ht="21.2" customHeight="1" x14ac:dyDescent="0.15">
      <c r="A4" s="806"/>
      <c r="B4" s="810" t="s">
        <v>244</v>
      </c>
      <c r="C4" s="769"/>
      <c r="D4" s="769"/>
      <c r="E4" s="769"/>
      <c r="F4" s="769"/>
      <c r="G4" s="769"/>
      <c r="H4" s="769"/>
      <c r="I4" s="769"/>
      <c r="J4" s="811"/>
      <c r="K4" s="778" t="s">
        <v>10</v>
      </c>
      <c r="L4" s="779"/>
      <c r="M4" s="779"/>
      <c r="N4" s="779"/>
      <c r="O4" s="779"/>
      <c r="P4" s="780"/>
      <c r="Q4" s="778" t="s">
        <v>11</v>
      </c>
      <c r="R4" s="779"/>
      <c r="S4" s="779"/>
      <c r="T4" s="779"/>
      <c r="U4" s="779"/>
      <c r="V4" s="779"/>
      <c r="W4" s="730" t="s">
        <v>12</v>
      </c>
      <c r="X4" s="730"/>
      <c r="Y4" s="730"/>
      <c r="Z4" s="730"/>
      <c r="AA4" s="730"/>
      <c r="AB4" s="730"/>
      <c r="AC4" s="802" t="s">
        <v>13</v>
      </c>
      <c r="AD4" s="779"/>
      <c r="AE4" s="779"/>
      <c r="AF4" s="779"/>
      <c r="AG4" s="779"/>
      <c r="AH4" s="815"/>
    </row>
    <row r="5" spans="1:34" s="116" customFormat="1" ht="16.350000000000001" customHeight="1" x14ac:dyDescent="0.15">
      <c r="A5" s="806"/>
      <c r="B5" s="812"/>
      <c r="C5" s="813"/>
      <c r="D5" s="813"/>
      <c r="E5" s="813"/>
      <c r="F5" s="813"/>
      <c r="G5" s="813"/>
      <c r="H5" s="813"/>
      <c r="I5" s="813"/>
      <c r="J5" s="814"/>
      <c r="K5" s="778" t="s">
        <v>175</v>
      </c>
      <c r="L5" s="779"/>
      <c r="M5" s="780"/>
      <c r="N5" s="778" t="s">
        <v>176</v>
      </c>
      <c r="O5" s="779"/>
      <c r="P5" s="780"/>
      <c r="Q5" s="778" t="s">
        <v>175</v>
      </c>
      <c r="R5" s="779"/>
      <c r="S5" s="780"/>
      <c r="T5" s="778" t="s">
        <v>176</v>
      </c>
      <c r="U5" s="779"/>
      <c r="V5" s="780"/>
      <c r="W5" s="778" t="s">
        <v>175</v>
      </c>
      <c r="X5" s="779"/>
      <c r="Y5" s="780"/>
      <c r="Z5" s="778" t="s">
        <v>176</v>
      </c>
      <c r="AA5" s="779"/>
      <c r="AB5" s="780"/>
      <c r="AC5" s="778" t="s">
        <v>175</v>
      </c>
      <c r="AD5" s="779"/>
      <c r="AE5" s="780"/>
      <c r="AF5" s="778" t="s">
        <v>176</v>
      </c>
      <c r="AG5" s="779"/>
      <c r="AH5" s="815"/>
    </row>
    <row r="6" spans="1:34" s="116" customFormat="1" ht="16.350000000000001" customHeight="1" x14ac:dyDescent="0.15">
      <c r="A6" s="806"/>
      <c r="B6" s="816" t="s">
        <v>245</v>
      </c>
      <c r="C6" s="779"/>
      <c r="D6" s="779"/>
      <c r="E6" s="779"/>
      <c r="F6" s="779"/>
      <c r="G6" s="779"/>
      <c r="H6" s="779"/>
      <c r="I6" s="779"/>
      <c r="J6" s="780"/>
      <c r="K6" s="778"/>
      <c r="L6" s="779"/>
      <c r="M6" s="780"/>
      <c r="N6" s="778"/>
      <c r="O6" s="779"/>
      <c r="P6" s="780"/>
      <c r="Q6" s="778"/>
      <c r="R6" s="779"/>
      <c r="S6" s="780"/>
      <c r="T6" s="778"/>
      <c r="U6" s="779"/>
      <c r="V6" s="780"/>
      <c r="W6" s="778"/>
      <c r="X6" s="779"/>
      <c r="Y6" s="780"/>
      <c r="Z6" s="778"/>
      <c r="AA6" s="779"/>
      <c r="AB6" s="780"/>
      <c r="AC6" s="778"/>
      <c r="AD6" s="779"/>
      <c r="AE6" s="780"/>
      <c r="AF6" s="778"/>
      <c r="AG6" s="779"/>
      <c r="AH6" s="815"/>
    </row>
    <row r="7" spans="1:34" s="116" customFormat="1" ht="16.350000000000001" customHeight="1" x14ac:dyDescent="0.15">
      <c r="A7" s="806"/>
      <c r="B7" s="816" t="s">
        <v>246</v>
      </c>
      <c r="C7" s="779"/>
      <c r="D7" s="779"/>
      <c r="E7" s="779"/>
      <c r="F7" s="779"/>
      <c r="G7" s="779"/>
      <c r="H7" s="779"/>
      <c r="I7" s="779"/>
      <c r="J7" s="780"/>
      <c r="K7" s="778"/>
      <c r="L7" s="779"/>
      <c r="M7" s="780"/>
      <c r="N7" s="778"/>
      <c r="O7" s="779"/>
      <c r="P7" s="780"/>
      <c r="Q7" s="778"/>
      <c r="R7" s="779"/>
      <c r="S7" s="780"/>
      <c r="T7" s="778"/>
      <c r="U7" s="779"/>
      <c r="V7" s="780"/>
      <c r="W7" s="778"/>
      <c r="X7" s="779"/>
      <c r="Y7" s="780"/>
      <c r="Z7" s="778"/>
      <c r="AA7" s="779"/>
      <c r="AB7" s="780"/>
      <c r="AC7" s="778"/>
      <c r="AD7" s="779"/>
      <c r="AE7" s="780"/>
      <c r="AF7" s="778"/>
      <c r="AG7" s="779"/>
      <c r="AH7" s="815"/>
    </row>
    <row r="8" spans="1:34" s="116" customFormat="1" ht="14.25" customHeight="1" x14ac:dyDescent="0.15">
      <c r="A8" s="806"/>
      <c r="B8" s="818" t="s">
        <v>247</v>
      </c>
      <c r="C8" s="818"/>
      <c r="D8" s="818"/>
      <c r="E8" s="818"/>
      <c r="F8" s="818"/>
      <c r="G8" s="818"/>
      <c r="H8" s="818"/>
      <c r="I8" s="818"/>
      <c r="J8" s="818"/>
      <c r="K8" s="818"/>
      <c r="L8" s="818"/>
      <c r="M8" s="818"/>
      <c r="N8" s="818"/>
      <c r="O8" s="818"/>
      <c r="P8" s="818"/>
      <c r="Q8" s="818"/>
      <c r="R8" s="818"/>
      <c r="S8" s="818"/>
      <c r="T8" s="818"/>
      <c r="U8" s="818"/>
      <c r="V8" s="818"/>
      <c r="W8" s="818"/>
      <c r="X8" s="818"/>
      <c r="Y8" s="818"/>
      <c r="Z8" s="818"/>
      <c r="AA8" s="818"/>
      <c r="AB8" s="818"/>
      <c r="AC8" s="818"/>
      <c r="AD8" s="818"/>
      <c r="AE8" s="818"/>
      <c r="AF8" s="818"/>
      <c r="AG8" s="818"/>
      <c r="AH8" s="819"/>
    </row>
    <row r="9" spans="1:34" s="116" customFormat="1" ht="16.350000000000001" customHeight="1" x14ac:dyDescent="0.15">
      <c r="A9" s="807"/>
      <c r="B9" s="820" t="s">
        <v>179</v>
      </c>
      <c r="C9" s="821"/>
      <c r="D9" s="821"/>
      <c r="E9" s="821"/>
      <c r="F9" s="821"/>
      <c r="G9" s="821"/>
      <c r="H9" s="821"/>
      <c r="I9" s="821"/>
      <c r="J9" s="822"/>
      <c r="K9" s="829" t="s">
        <v>180</v>
      </c>
      <c r="L9" s="829"/>
      <c r="M9" s="829"/>
      <c r="N9" s="829" t="s">
        <v>181</v>
      </c>
      <c r="O9" s="829"/>
      <c r="P9" s="829"/>
      <c r="Q9" s="829" t="s">
        <v>182</v>
      </c>
      <c r="R9" s="829"/>
      <c r="S9" s="829"/>
      <c r="T9" s="829" t="s">
        <v>183</v>
      </c>
      <c r="U9" s="829"/>
      <c r="V9" s="829"/>
      <c r="W9" s="829" t="s">
        <v>184</v>
      </c>
      <c r="X9" s="829"/>
      <c r="Y9" s="829"/>
      <c r="Z9" s="829" t="s">
        <v>185</v>
      </c>
      <c r="AA9" s="829"/>
      <c r="AB9" s="829"/>
      <c r="AC9" s="829" t="s">
        <v>20</v>
      </c>
      <c r="AD9" s="829"/>
      <c r="AE9" s="829"/>
      <c r="AF9" s="829" t="s">
        <v>21</v>
      </c>
      <c r="AG9" s="829"/>
      <c r="AH9" s="830"/>
    </row>
    <row r="10" spans="1:34" s="116" customFormat="1" ht="15.6" customHeight="1" x14ac:dyDescent="0.15">
      <c r="A10" s="807"/>
      <c r="B10" s="823"/>
      <c r="C10" s="824"/>
      <c r="D10" s="824"/>
      <c r="E10" s="824"/>
      <c r="F10" s="824"/>
      <c r="G10" s="824"/>
      <c r="H10" s="824"/>
      <c r="I10" s="824"/>
      <c r="J10" s="825"/>
      <c r="K10" s="829"/>
      <c r="L10" s="829"/>
      <c r="M10" s="829"/>
      <c r="N10" s="829"/>
      <c r="O10" s="829"/>
      <c r="P10" s="829"/>
      <c r="Q10" s="829"/>
      <c r="R10" s="829"/>
      <c r="S10" s="829"/>
      <c r="T10" s="829"/>
      <c r="U10" s="829"/>
      <c r="V10" s="829"/>
      <c r="W10" s="829"/>
      <c r="X10" s="829"/>
      <c r="Y10" s="829"/>
      <c r="Z10" s="829"/>
      <c r="AA10" s="829"/>
      <c r="AB10" s="829"/>
      <c r="AC10" s="829"/>
      <c r="AD10" s="829"/>
      <c r="AE10" s="829"/>
      <c r="AF10" s="829"/>
      <c r="AG10" s="829"/>
      <c r="AH10" s="830"/>
    </row>
    <row r="11" spans="1:34" s="116" customFormat="1" ht="15.95" customHeight="1" x14ac:dyDescent="0.15">
      <c r="A11" s="807"/>
      <c r="B11" s="826"/>
      <c r="C11" s="827"/>
      <c r="D11" s="827"/>
      <c r="E11" s="827"/>
      <c r="F11" s="827"/>
      <c r="G11" s="827"/>
      <c r="H11" s="827"/>
      <c r="I11" s="827"/>
      <c r="J11" s="828"/>
      <c r="K11" s="844" t="s">
        <v>248</v>
      </c>
      <c r="L11" s="845"/>
      <c r="M11" s="845"/>
      <c r="N11" s="845"/>
      <c r="O11" s="845"/>
      <c r="P11" s="845"/>
      <c r="Q11" s="845"/>
      <c r="R11" s="845"/>
      <c r="S11" s="846"/>
      <c r="T11" s="847"/>
      <c r="U11" s="843"/>
      <c r="V11" s="843"/>
      <c r="W11" s="843"/>
      <c r="X11" s="843"/>
      <c r="Y11" s="843"/>
      <c r="Z11" s="843"/>
      <c r="AA11" s="843"/>
      <c r="AB11" s="843"/>
      <c r="AC11" s="843"/>
      <c r="AD11" s="843"/>
      <c r="AE11" s="843"/>
      <c r="AF11" s="843"/>
      <c r="AG11" s="843"/>
      <c r="AH11" s="848"/>
    </row>
    <row r="12" spans="1:34" s="116" customFormat="1" ht="15.95" customHeight="1" x14ac:dyDescent="0.15">
      <c r="A12" s="807"/>
      <c r="B12" s="849" t="s">
        <v>249</v>
      </c>
      <c r="C12" s="850"/>
      <c r="D12" s="851"/>
      <c r="E12" s="851"/>
      <c r="F12" s="851"/>
      <c r="G12" s="851"/>
      <c r="H12" s="851"/>
      <c r="I12" s="851"/>
      <c r="J12" s="851"/>
      <c r="K12" s="840"/>
      <c r="L12" s="841"/>
      <c r="M12" s="841"/>
      <c r="N12" s="841"/>
      <c r="O12" s="841"/>
      <c r="P12" s="842" t="s">
        <v>250</v>
      </c>
      <c r="Q12" s="842"/>
      <c r="R12" s="843"/>
      <c r="S12" s="843"/>
      <c r="T12" s="843"/>
      <c r="U12" s="843"/>
      <c r="V12" s="842" t="s">
        <v>18</v>
      </c>
      <c r="W12" s="842"/>
      <c r="X12" s="841"/>
      <c r="Y12" s="841"/>
      <c r="Z12" s="841"/>
      <c r="AA12" s="841"/>
      <c r="AB12" s="842" t="s">
        <v>196</v>
      </c>
      <c r="AC12" s="842"/>
      <c r="AD12" s="843"/>
      <c r="AE12" s="843"/>
      <c r="AF12" s="843"/>
      <c r="AG12" s="843"/>
      <c r="AH12" s="848"/>
    </row>
    <row r="13" spans="1:34" s="116" customFormat="1" ht="15.95" customHeight="1" x14ac:dyDescent="0.15">
      <c r="A13" s="807"/>
      <c r="B13" s="117"/>
      <c r="C13" s="118"/>
      <c r="D13" s="831" t="s">
        <v>191</v>
      </c>
      <c r="E13" s="831"/>
      <c r="F13" s="832"/>
      <c r="G13" s="837" t="s">
        <v>192</v>
      </c>
      <c r="H13" s="838"/>
      <c r="I13" s="838"/>
      <c r="J13" s="839"/>
      <c r="K13" s="840"/>
      <c r="L13" s="841"/>
      <c r="M13" s="841"/>
      <c r="N13" s="841"/>
      <c r="O13" s="841"/>
      <c r="P13" s="842" t="s">
        <v>196</v>
      </c>
      <c r="Q13" s="842"/>
      <c r="R13" s="843"/>
      <c r="S13" s="843"/>
      <c r="T13" s="843"/>
      <c r="U13" s="843"/>
      <c r="V13" s="842" t="s">
        <v>251</v>
      </c>
      <c r="W13" s="842"/>
      <c r="X13" s="841"/>
      <c r="Y13" s="841"/>
      <c r="Z13" s="841"/>
      <c r="AA13" s="841"/>
      <c r="AB13" s="842" t="s">
        <v>250</v>
      </c>
      <c r="AC13" s="842"/>
      <c r="AD13" s="843"/>
      <c r="AE13" s="843"/>
      <c r="AF13" s="843"/>
      <c r="AG13" s="843"/>
      <c r="AH13" s="848"/>
    </row>
    <row r="14" spans="1:34" s="116" customFormat="1" ht="15.95" customHeight="1" x14ac:dyDescent="0.15">
      <c r="A14" s="807"/>
      <c r="B14" s="117"/>
      <c r="C14" s="118"/>
      <c r="D14" s="833"/>
      <c r="E14" s="833"/>
      <c r="F14" s="834"/>
      <c r="G14" s="837" t="s">
        <v>20</v>
      </c>
      <c r="H14" s="838"/>
      <c r="I14" s="838"/>
      <c r="J14" s="839"/>
      <c r="K14" s="840"/>
      <c r="L14" s="841"/>
      <c r="M14" s="841"/>
      <c r="N14" s="841"/>
      <c r="O14" s="841"/>
      <c r="P14" s="842" t="s">
        <v>196</v>
      </c>
      <c r="Q14" s="842"/>
      <c r="R14" s="843"/>
      <c r="S14" s="843"/>
      <c r="T14" s="843"/>
      <c r="U14" s="843"/>
      <c r="V14" s="842" t="s">
        <v>18</v>
      </c>
      <c r="W14" s="842"/>
      <c r="X14" s="841"/>
      <c r="Y14" s="841"/>
      <c r="Z14" s="841"/>
      <c r="AA14" s="841"/>
      <c r="AB14" s="842" t="s">
        <v>196</v>
      </c>
      <c r="AC14" s="842"/>
      <c r="AD14" s="843"/>
      <c r="AE14" s="843"/>
      <c r="AF14" s="843"/>
      <c r="AG14" s="843"/>
      <c r="AH14" s="848"/>
    </row>
    <row r="15" spans="1:34" s="116" customFormat="1" ht="15.95" customHeight="1" x14ac:dyDescent="0.15">
      <c r="A15" s="807"/>
      <c r="B15" s="119"/>
      <c r="C15" s="120"/>
      <c r="D15" s="835"/>
      <c r="E15" s="835"/>
      <c r="F15" s="836"/>
      <c r="G15" s="852" t="s">
        <v>195</v>
      </c>
      <c r="H15" s="853"/>
      <c r="I15" s="853"/>
      <c r="J15" s="854"/>
      <c r="K15" s="840"/>
      <c r="L15" s="841"/>
      <c r="M15" s="841"/>
      <c r="N15" s="841"/>
      <c r="O15" s="841"/>
      <c r="P15" s="842" t="s">
        <v>196</v>
      </c>
      <c r="Q15" s="842"/>
      <c r="R15" s="843"/>
      <c r="S15" s="843"/>
      <c r="T15" s="843"/>
      <c r="U15" s="843"/>
      <c r="V15" s="842" t="s">
        <v>18</v>
      </c>
      <c r="W15" s="842"/>
      <c r="X15" s="841"/>
      <c r="Y15" s="841"/>
      <c r="Z15" s="841"/>
      <c r="AA15" s="841"/>
      <c r="AB15" s="842" t="s">
        <v>196</v>
      </c>
      <c r="AC15" s="842"/>
      <c r="AD15" s="843"/>
      <c r="AE15" s="843"/>
      <c r="AF15" s="843"/>
      <c r="AG15" s="843"/>
      <c r="AH15" s="848"/>
    </row>
    <row r="16" spans="1:34" s="116" customFormat="1" ht="16.350000000000001" customHeight="1" x14ac:dyDescent="0.15">
      <c r="A16" s="807"/>
      <c r="B16" s="862" t="s">
        <v>198</v>
      </c>
      <c r="C16" s="851"/>
      <c r="D16" s="851"/>
      <c r="E16" s="851"/>
      <c r="F16" s="851"/>
      <c r="G16" s="851"/>
      <c r="H16" s="851"/>
      <c r="I16" s="851"/>
      <c r="J16" s="851"/>
      <c r="K16" s="840"/>
      <c r="L16" s="841"/>
      <c r="M16" s="841"/>
      <c r="N16" s="841"/>
      <c r="O16" s="841"/>
      <c r="P16" s="842" t="s">
        <v>250</v>
      </c>
      <c r="Q16" s="842"/>
      <c r="R16" s="843"/>
      <c r="S16" s="843"/>
      <c r="T16" s="843"/>
      <c r="U16" s="843"/>
      <c r="V16" s="842" t="s">
        <v>18</v>
      </c>
      <c r="W16" s="842"/>
      <c r="X16" s="841"/>
      <c r="Y16" s="841"/>
      <c r="Z16" s="841"/>
      <c r="AA16" s="841"/>
      <c r="AB16" s="842" t="s">
        <v>196</v>
      </c>
      <c r="AC16" s="842"/>
      <c r="AD16" s="843"/>
      <c r="AE16" s="843"/>
      <c r="AF16" s="843"/>
      <c r="AG16" s="843"/>
      <c r="AH16" s="848"/>
    </row>
    <row r="17" spans="1:34" s="116" customFormat="1" ht="16.350000000000001" customHeight="1" thickBot="1" x14ac:dyDescent="0.2">
      <c r="A17" s="807"/>
      <c r="B17" s="855" t="s">
        <v>200</v>
      </c>
      <c r="C17" s="856"/>
      <c r="D17" s="856"/>
      <c r="E17" s="856"/>
      <c r="F17" s="856"/>
      <c r="G17" s="856"/>
      <c r="H17" s="856"/>
      <c r="I17" s="856"/>
      <c r="J17" s="856"/>
      <c r="K17" s="857"/>
      <c r="L17" s="858"/>
      <c r="M17" s="858"/>
      <c r="N17" s="858"/>
      <c r="O17" s="858"/>
      <c r="P17" s="858"/>
      <c r="Q17" s="858"/>
      <c r="R17" s="858"/>
      <c r="S17" s="858"/>
      <c r="T17" s="859" t="s">
        <v>201</v>
      </c>
      <c r="U17" s="859"/>
      <c r="V17" s="859"/>
      <c r="W17" s="860"/>
      <c r="X17" s="860"/>
      <c r="Y17" s="860"/>
      <c r="Z17" s="860"/>
      <c r="AA17" s="860"/>
      <c r="AB17" s="860"/>
      <c r="AC17" s="860"/>
      <c r="AD17" s="860"/>
      <c r="AE17" s="860"/>
      <c r="AF17" s="860"/>
      <c r="AG17" s="860"/>
      <c r="AH17" s="861"/>
    </row>
    <row r="18" spans="1:34" s="116" customFormat="1" ht="14.25" customHeight="1" x14ac:dyDescent="0.15">
      <c r="A18" s="805" t="s">
        <v>252</v>
      </c>
      <c r="B18" s="808" t="s">
        <v>213</v>
      </c>
      <c r="C18" s="808"/>
      <c r="D18" s="808"/>
      <c r="E18" s="808"/>
      <c r="F18" s="808"/>
      <c r="G18" s="808"/>
      <c r="H18" s="808"/>
      <c r="I18" s="808"/>
      <c r="J18" s="808"/>
      <c r="K18" s="808"/>
      <c r="L18" s="808"/>
      <c r="M18" s="808"/>
      <c r="N18" s="808"/>
      <c r="O18" s="808"/>
      <c r="P18" s="808"/>
      <c r="Q18" s="808"/>
      <c r="R18" s="808"/>
      <c r="S18" s="808"/>
      <c r="T18" s="808"/>
      <c r="U18" s="808"/>
      <c r="V18" s="808"/>
      <c r="W18" s="808"/>
      <c r="X18" s="808"/>
      <c r="Y18" s="808"/>
      <c r="Z18" s="808"/>
      <c r="AA18" s="808"/>
      <c r="AB18" s="808"/>
      <c r="AC18" s="808"/>
      <c r="AD18" s="808"/>
      <c r="AE18" s="808"/>
      <c r="AF18" s="808"/>
      <c r="AG18" s="808"/>
      <c r="AH18" s="809"/>
    </row>
    <row r="19" spans="1:34" s="116" customFormat="1" ht="21.2" customHeight="1" x14ac:dyDescent="0.15">
      <c r="A19" s="806"/>
      <c r="B19" s="810" t="s">
        <v>253</v>
      </c>
      <c r="C19" s="769"/>
      <c r="D19" s="769"/>
      <c r="E19" s="769"/>
      <c r="F19" s="769"/>
      <c r="G19" s="769"/>
      <c r="H19" s="769"/>
      <c r="I19" s="769"/>
      <c r="J19" s="811"/>
      <c r="K19" s="778" t="s">
        <v>10</v>
      </c>
      <c r="L19" s="779"/>
      <c r="M19" s="779"/>
      <c r="N19" s="779"/>
      <c r="O19" s="779"/>
      <c r="P19" s="780"/>
      <c r="Q19" s="778" t="s">
        <v>11</v>
      </c>
      <c r="R19" s="779"/>
      <c r="S19" s="779"/>
      <c r="T19" s="779"/>
      <c r="U19" s="779"/>
      <c r="V19" s="779"/>
      <c r="W19" s="730" t="s">
        <v>12</v>
      </c>
      <c r="X19" s="730"/>
      <c r="Y19" s="730"/>
      <c r="Z19" s="730"/>
      <c r="AA19" s="730"/>
      <c r="AB19" s="730"/>
      <c r="AC19" s="802" t="s">
        <v>13</v>
      </c>
      <c r="AD19" s="779"/>
      <c r="AE19" s="779"/>
      <c r="AF19" s="779"/>
      <c r="AG19" s="779"/>
      <c r="AH19" s="815"/>
    </row>
    <row r="20" spans="1:34" s="116" customFormat="1" ht="16.350000000000001" customHeight="1" x14ac:dyDescent="0.15">
      <c r="A20" s="806"/>
      <c r="B20" s="812"/>
      <c r="C20" s="813"/>
      <c r="D20" s="813"/>
      <c r="E20" s="813"/>
      <c r="F20" s="813"/>
      <c r="G20" s="813"/>
      <c r="H20" s="813"/>
      <c r="I20" s="813"/>
      <c r="J20" s="814"/>
      <c r="K20" s="778" t="s">
        <v>175</v>
      </c>
      <c r="L20" s="779"/>
      <c r="M20" s="780"/>
      <c r="N20" s="778" t="s">
        <v>176</v>
      </c>
      <c r="O20" s="779"/>
      <c r="P20" s="780"/>
      <c r="Q20" s="778" t="s">
        <v>175</v>
      </c>
      <c r="R20" s="779"/>
      <c r="S20" s="780"/>
      <c r="T20" s="778" t="s">
        <v>176</v>
      </c>
      <c r="U20" s="779"/>
      <c r="V20" s="780"/>
      <c r="W20" s="778" t="s">
        <v>175</v>
      </c>
      <c r="X20" s="779"/>
      <c r="Y20" s="780"/>
      <c r="Z20" s="778" t="s">
        <v>176</v>
      </c>
      <c r="AA20" s="779"/>
      <c r="AB20" s="780"/>
      <c r="AC20" s="778" t="s">
        <v>175</v>
      </c>
      <c r="AD20" s="779"/>
      <c r="AE20" s="780"/>
      <c r="AF20" s="778" t="s">
        <v>176</v>
      </c>
      <c r="AG20" s="779"/>
      <c r="AH20" s="815"/>
    </row>
    <row r="21" spans="1:34" s="116" customFormat="1" ht="16.350000000000001" customHeight="1" x14ac:dyDescent="0.15">
      <c r="A21" s="806"/>
      <c r="B21" s="816" t="s">
        <v>215</v>
      </c>
      <c r="C21" s="779"/>
      <c r="D21" s="779"/>
      <c r="E21" s="779"/>
      <c r="F21" s="779"/>
      <c r="G21" s="779"/>
      <c r="H21" s="779"/>
      <c r="I21" s="779"/>
      <c r="J21" s="780"/>
      <c r="K21" s="778"/>
      <c r="L21" s="779"/>
      <c r="M21" s="780"/>
      <c r="N21" s="778"/>
      <c r="O21" s="779"/>
      <c r="P21" s="780"/>
      <c r="Q21" s="778"/>
      <c r="R21" s="779"/>
      <c r="S21" s="780"/>
      <c r="T21" s="778"/>
      <c r="U21" s="779"/>
      <c r="V21" s="780"/>
      <c r="W21" s="778"/>
      <c r="X21" s="779"/>
      <c r="Y21" s="780"/>
      <c r="Z21" s="778"/>
      <c r="AA21" s="779"/>
      <c r="AB21" s="780"/>
      <c r="AC21" s="778"/>
      <c r="AD21" s="779"/>
      <c r="AE21" s="780"/>
      <c r="AF21" s="778"/>
      <c r="AG21" s="779"/>
      <c r="AH21" s="815"/>
    </row>
    <row r="22" spans="1:34" s="116" customFormat="1" ht="16.350000000000001" customHeight="1" x14ac:dyDescent="0.15">
      <c r="A22" s="806"/>
      <c r="B22" s="816" t="s">
        <v>216</v>
      </c>
      <c r="C22" s="779"/>
      <c r="D22" s="779"/>
      <c r="E22" s="779"/>
      <c r="F22" s="779"/>
      <c r="G22" s="779"/>
      <c r="H22" s="779"/>
      <c r="I22" s="779"/>
      <c r="J22" s="780"/>
      <c r="K22" s="778"/>
      <c r="L22" s="779"/>
      <c r="M22" s="780"/>
      <c r="N22" s="778"/>
      <c r="O22" s="779"/>
      <c r="P22" s="780"/>
      <c r="Q22" s="778"/>
      <c r="R22" s="779"/>
      <c r="S22" s="780"/>
      <c r="T22" s="778"/>
      <c r="U22" s="779"/>
      <c r="V22" s="780"/>
      <c r="W22" s="778"/>
      <c r="X22" s="779"/>
      <c r="Y22" s="780"/>
      <c r="Z22" s="778"/>
      <c r="AA22" s="779"/>
      <c r="AB22" s="780"/>
      <c r="AC22" s="778"/>
      <c r="AD22" s="779"/>
      <c r="AE22" s="780"/>
      <c r="AF22" s="778"/>
      <c r="AG22" s="779"/>
      <c r="AH22" s="815"/>
    </row>
    <row r="23" spans="1:34" s="116" customFormat="1" ht="14.25" customHeight="1" x14ac:dyDescent="0.15">
      <c r="A23" s="806"/>
      <c r="B23" s="818" t="s">
        <v>207</v>
      </c>
      <c r="C23" s="818"/>
      <c r="D23" s="818"/>
      <c r="E23" s="818"/>
      <c r="F23" s="818"/>
      <c r="G23" s="818"/>
      <c r="H23" s="818"/>
      <c r="I23" s="818"/>
      <c r="J23" s="818"/>
      <c r="K23" s="818"/>
      <c r="L23" s="818"/>
      <c r="M23" s="818"/>
      <c r="N23" s="818"/>
      <c r="O23" s="818"/>
      <c r="P23" s="818"/>
      <c r="Q23" s="818"/>
      <c r="R23" s="818"/>
      <c r="S23" s="818"/>
      <c r="T23" s="818"/>
      <c r="U23" s="818"/>
      <c r="V23" s="818"/>
      <c r="W23" s="818"/>
      <c r="X23" s="818"/>
      <c r="Y23" s="818"/>
      <c r="Z23" s="818"/>
      <c r="AA23" s="818"/>
      <c r="AB23" s="818"/>
      <c r="AC23" s="818"/>
      <c r="AD23" s="818"/>
      <c r="AE23" s="818"/>
      <c r="AF23" s="818"/>
      <c r="AG23" s="818"/>
      <c r="AH23" s="819"/>
    </row>
    <row r="24" spans="1:34" s="116" customFormat="1" ht="16.350000000000001" customHeight="1" x14ac:dyDescent="0.15">
      <c r="A24" s="806"/>
      <c r="B24" s="820" t="s">
        <v>179</v>
      </c>
      <c r="C24" s="821"/>
      <c r="D24" s="821"/>
      <c r="E24" s="821"/>
      <c r="F24" s="821"/>
      <c r="G24" s="821"/>
      <c r="H24" s="821"/>
      <c r="I24" s="821"/>
      <c r="J24" s="822"/>
      <c r="K24" s="829" t="s">
        <v>180</v>
      </c>
      <c r="L24" s="829"/>
      <c r="M24" s="829"/>
      <c r="N24" s="829" t="s">
        <v>181</v>
      </c>
      <c r="O24" s="829"/>
      <c r="P24" s="829"/>
      <c r="Q24" s="829" t="s">
        <v>182</v>
      </c>
      <c r="R24" s="829"/>
      <c r="S24" s="829"/>
      <c r="T24" s="829" t="s">
        <v>183</v>
      </c>
      <c r="U24" s="829"/>
      <c r="V24" s="829"/>
      <c r="W24" s="829" t="s">
        <v>184</v>
      </c>
      <c r="X24" s="829"/>
      <c r="Y24" s="829"/>
      <c r="Z24" s="829" t="s">
        <v>185</v>
      </c>
      <c r="AA24" s="829"/>
      <c r="AB24" s="829"/>
      <c r="AC24" s="829" t="s">
        <v>20</v>
      </c>
      <c r="AD24" s="829"/>
      <c r="AE24" s="829"/>
      <c r="AF24" s="829" t="s">
        <v>21</v>
      </c>
      <c r="AG24" s="829"/>
      <c r="AH24" s="830"/>
    </row>
    <row r="25" spans="1:34" s="116" customFormat="1" ht="15.6" customHeight="1" x14ac:dyDescent="0.15">
      <c r="A25" s="806"/>
      <c r="B25" s="823"/>
      <c r="C25" s="824"/>
      <c r="D25" s="824"/>
      <c r="E25" s="824"/>
      <c r="F25" s="824"/>
      <c r="G25" s="824"/>
      <c r="H25" s="824"/>
      <c r="I25" s="824"/>
      <c r="J25" s="825"/>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30"/>
    </row>
    <row r="26" spans="1:34" s="116" customFormat="1" ht="15.95" customHeight="1" x14ac:dyDescent="0.15">
      <c r="A26" s="806"/>
      <c r="B26" s="826"/>
      <c r="C26" s="827"/>
      <c r="D26" s="827"/>
      <c r="E26" s="827"/>
      <c r="F26" s="827"/>
      <c r="G26" s="827"/>
      <c r="H26" s="827"/>
      <c r="I26" s="827"/>
      <c r="J26" s="828"/>
      <c r="K26" s="844" t="s">
        <v>217</v>
      </c>
      <c r="L26" s="845"/>
      <c r="M26" s="845"/>
      <c r="N26" s="845"/>
      <c r="O26" s="845"/>
      <c r="P26" s="845"/>
      <c r="Q26" s="845"/>
      <c r="R26" s="845"/>
      <c r="S26" s="846"/>
      <c r="T26" s="847"/>
      <c r="U26" s="843"/>
      <c r="V26" s="843"/>
      <c r="W26" s="843"/>
      <c r="X26" s="843"/>
      <c r="Y26" s="843"/>
      <c r="Z26" s="843"/>
      <c r="AA26" s="843"/>
      <c r="AB26" s="843"/>
      <c r="AC26" s="843"/>
      <c r="AD26" s="843"/>
      <c r="AE26" s="843"/>
      <c r="AF26" s="843"/>
      <c r="AG26" s="843"/>
      <c r="AH26" s="848"/>
    </row>
    <row r="27" spans="1:34" s="116" customFormat="1" ht="15.95" customHeight="1" x14ac:dyDescent="0.15">
      <c r="A27" s="806"/>
      <c r="B27" s="849" t="s">
        <v>218</v>
      </c>
      <c r="C27" s="850"/>
      <c r="D27" s="851"/>
      <c r="E27" s="851"/>
      <c r="F27" s="851"/>
      <c r="G27" s="851"/>
      <c r="H27" s="851"/>
      <c r="I27" s="851"/>
      <c r="J27" s="851"/>
      <c r="K27" s="840"/>
      <c r="L27" s="841"/>
      <c r="M27" s="841"/>
      <c r="N27" s="841"/>
      <c r="O27" s="841"/>
      <c r="P27" s="842" t="s">
        <v>211</v>
      </c>
      <c r="Q27" s="842"/>
      <c r="R27" s="843"/>
      <c r="S27" s="843"/>
      <c r="T27" s="843"/>
      <c r="U27" s="843"/>
      <c r="V27" s="842" t="s">
        <v>219</v>
      </c>
      <c r="W27" s="842"/>
      <c r="X27" s="841"/>
      <c r="Y27" s="841"/>
      <c r="Z27" s="841"/>
      <c r="AA27" s="841"/>
      <c r="AB27" s="842" t="s">
        <v>211</v>
      </c>
      <c r="AC27" s="842"/>
      <c r="AD27" s="843"/>
      <c r="AE27" s="843"/>
      <c r="AF27" s="843"/>
      <c r="AG27" s="843"/>
      <c r="AH27" s="848"/>
    </row>
    <row r="28" spans="1:34" s="116" customFormat="1" ht="15.95" customHeight="1" x14ac:dyDescent="0.15">
      <c r="A28" s="806"/>
      <c r="B28" s="117"/>
      <c r="C28" s="118"/>
      <c r="D28" s="831" t="s">
        <v>191</v>
      </c>
      <c r="E28" s="831"/>
      <c r="F28" s="832"/>
      <c r="G28" s="837" t="s">
        <v>192</v>
      </c>
      <c r="H28" s="838"/>
      <c r="I28" s="838"/>
      <c r="J28" s="839"/>
      <c r="K28" s="840"/>
      <c r="L28" s="841"/>
      <c r="M28" s="841"/>
      <c r="N28" s="841"/>
      <c r="O28" s="841"/>
      <c r="P28" s="842" t="s">
        <v>211</v>
      </c>
      <c r="Q28" s="842"/>
      <c r="R28" s="843"/>
      <c r="S28" s="843"/>
      <c r="T28" s="843"/>
      <c r="U28" s="843"/>
      <c r="V28" s="842" t="s">
        <v>219</v>
      </c>
      <c r="W28" s="842"/>
      <c r="X28" s="841"/>
      <c r="Y28" s="841"/>
      <c r="Z28" s="841"/>
      <c r="AA28" s="841"/>
      <c r="AB28" s="842" t="s">
        <v>211</v>
      </c>
      <c r="AC28" s="842"/>
      <c r="AD28" s="843"/>
      <c r="AE28" s="843"/>
      <c r="AF28" s="843"/>
      <c r="AG28" s="843"/>
      <c r="AH28" s="848"/>
    </row>
    <row r="29" spans="1:34" s="116" customFormat="1" ht="15.95" customHeight="1" x14ac:dyDescent="0.15">
      <c r="A29" s="806"/>
      <c r="B29" s="117"/>
      <c r="C29" s="118"/>
      <c r="D29" s="833"/>
      <c r="E29" s="833"/>
      <c r="F29" s="834"/>
      <c r="G29" s="837" t="s">
        <v>20</v>
      </c>
      <c r="H29" s="838"/>
      <c r="I29" s="838"/>
      <c r="J29" s="839"/>
      <c r="K29" s="840"/>
      <c r="L29" s="841"/>
      <c r="M29" s="841"/>
      <c r="N29" s="841"/>
      <c r="O29" s="841"/>
      <c r="P29" s="842" t="s">
        <v>211</v>
      </c>
      <c r="Q29" s="842"/>
      <c r="R29" s="843"/>
      <c r="S29" s="843"/>
      <c r="T29" s="843"/>
      <c r="U29" s="843"/>
      <c r="V29" s="842" t="s">
        <v>219</v>
      </c>
      <c r="W29" s="842"/>
      <c r="X29" s="841"/>
      <c r="Y29" s="841"/>
      <c r="Z29" s="841"/>
      <c r="AA29" s="841"/>
      <c r="AB29" s="842" t="s">
        <v>211</v>
      </c>
      <c r="AC29" s="842"/>
      <c r="AD29" s="843"/>
      <c r="AE29" s="843"/>
      <c r="AF29" s="843"/>
      <c r="AG29" s="843"/>
      <c r="AH29" s="848"/>
    </row>
    <row r="30" spans="1:34" s="116" customFormat="1" ht="15.95" customHeight="1" x14ac:dyDescent="0.15">
      <c r="A30" s="806"/>
      <c r="B30" s="119"/>
      <c r="C30" s="120"/>
      <c r="D30" s="835"/>
      <c r="E30" s="835"/>
      <c r="F30" s="836"/>
      <c r="G30" s="852" t="s">
        <v>195</v>
      </c>
      <c r="H30" s="853"/>
      <c r="I30" s="853"/>
      <c r="J30" s="854"/>
      <c r="K30" s="840"/>
      <c r="L30" s="841"/>
      <c r="M30" s="841"/>
      <c r="N30" s="841"/>
      <c r="O30" s="841"/>
      <c r="P30" s="842" t="s">
        <v>211</v>
      </c>
      <c r="Q30" s="842"/>
      <c r="R30" s="843"/>
      <c r="S30" s="843"/>
      <c r="T30" s="843"/>
      <c r="U30" s="843"/>
      <c r="V30" s="842" t="s">
        <v>219</v>
      </c>
      <c r="W30" s="842"/>
      <c r="X30" s="841"/>
      <c r="Y30" s="841"/>
      <c r="Z30" s="841"/>
      <c r="AA30" s="841"/>
      <c r="AB30" s="842" t="s">
        <v>211</v>
      </c>
      <c r="AC30" s="842"/>
      <c r="AD30" s="843"/>
      <c r="AE30" s="843"/>
      <c r="AF30" s="843"/>
      <c r="AG30" s="843"/>
      <c r="AH30" s="848"/>
    </row>
    <row r="31" spans="1:34" s="116" customFormat="1" ht="16.350000000000001" customHeight="1" x14ac:dyDescent="0.15">
      <c r="A31" s="806"/>
      <c r="B31" s="862" t="s">
        <v>198</v>
      </c>
      <c r="C31" s="851"/>
      <c r="D31" s="851"/>
      <c r="E31" s="851"/>
      <c r="F31" s="851"/>
      <c r="G31" s="851"/>
      <c r="H31" s="851"/>
      <c r="I31" s="851"/>
      <c r="J31" s="851"/>
      <c r="K31" s="840"/>
      <c r="L31" s="841"/>
      <c r="M31" s="841"/>
      <c r="N31" s="841"/>
      <c r="O31" s="841"/>
      <c r="P31" s="842" t="s">
        <v>211</v>
      </c>
      <c r="Q31" s="842"/>
      <c r="R31" s="843"/>
      <c r="S31" s="843"/>
      <c r="T31" s="843"/>
      <c r="U31" s="843"/>
      <c r="V31" s="842" t="s">
        <v>219</v>
      </c>
      <c r="W31" s="842"/>
      <c r="X31" s="841"/>
      <c r="Y31" s="841"/>
      <c r="Z31" s="841"/>
      <c r="AA31" s="841"/>
      <c r="AB31" s="842" t="s">
        <v>211</v>
      </c>
      <c r="AC31" s="842"/>
      <c r="AD31" s="843"/>
      <c r="AE31" s="843"/>
      <c r="AF31" s="843"/>
      <c r="AG31" s="843"/>
      <c r="AH31" s="848"/>
    </row>
    <row r="32" spans="1:34" s="116" customFormat="1" ht="16.350000000000001" customHeight="1" thickBot="1" x14ac:dyDescent="0.2">
      <c r="A32" s="863"/>
      <c r="B32" s="855" t="s">
        <v>200</v>
      </c>
      <c r="C32" s="856"/>
      <c r="D32" s="856"/>
      <c r="E32" s="856"/>
      <c r="F32" s="856"/>
      <c r="G32" s="856"/>
      <c r="H32" s="856"/>
      <c r="I32" s="856"/>
      <c r="J32" s="856"/>
      <c r="K32" s="857"/>
      <c r="L32" s="858"/>
      <c r="M32" s="858"/>
      <c r="N32" s="858"/>
      <c r="O32" s="858"/>
      <c r="P32" s="858"/>
      <c r="Q32" s="858"/>
      <c r="R32" s="858"/>
      <c r="S32" s="858"/>
      <c r="T32" s="859" t="s">
        <v>201</v>
      </c>
      <c r="U32" s="859"/>
      <c r="V32" s="859"/>
      <c r="W32" s="860"/>
      <c r="X32" s="860"/>
      <c r="Y32" s="860"/>
      <c r="Z32" s="860"/>
      <c r="AA32" s="860"/>
      <c r="AB32" s="860"/>
      <c r="AC32" s="860"/>
      <c r="AD32" s="860"/>
      <c r="AE32" s="860"/>
      <c r="AF32" s="860"/>
      <c r="AG32" s="860"/>
      <c r="AH32" s="861"/>
    </row>
    <row r="33" spans="1:35" s="116" customFormat="1" ht="16.7" customHeight="1" x14ac:dyDescent="0.15">
      <c r="A33" s="103"/>
      <c r="B33" s="103"/>
      <c r="C33" s="103"/>
      <c r="D33" s="103"/>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103"/>
      <c r="AE33" s="103"/>
      <c r="AF33" s="103"/>
      <c r="AG33" s="103"/>
      <c r="AH33" s="103"/>
    </row>
    <row r="34" spans="1:35" s="116" customFormat="1" ht="15" customHeight="1" x14ac:dyDescent="0.15">
      <c r="A34" s="902" t="s">
        <v>254</v>
      </c>
      <c r="B34" s="902"/>
      <c r="C34" s="902"/>
      <c r="D34" s="902"/>
      <c r="E34" s="902"/>
      <c r="F34" s="902"/>
      <c r="G34" s="902"/>
      <c r="H34" s="902"/>
      <c r="I34" s="902"/>
      <c r="J34" s="902"/>
      <c r="K34" s="902"/>
      <c r="L34" s="902"/>
      <c r="M34" s="902"/>
      <c r="N34" s="902"/>
      <c r="O34" s="902"/>
      <c r="P34" s="902"/>
      <c r="Q34" s="902"/>
      <c r="R34" s="902"/>
      <c r="S34" s="902"/>
      <c r="T34" s="902"/>
      <c r="U34" s="902"/>
      <c r="V34" s="902"/>
      <c r="W34" s="902"/>
      <c r="X34" s="902"/>
      <c r="Y34" s="902"/>
      <c r="Z34" s="902"/>
      <c r="AA34" s="902"/>
      <c r="AB34" s="902"/>
      <c r="AC34" s="902"/>
      <c r="AD34" s="902"/>
      <c r="AE34" s="902"/>
      <c r="AF34" s="902"/>
      <c r="AG34" s="902"/>
      <c r="AH34" s="902"/>
    </row>
    <row r="35" spans="1:35" s="116" customFormat="1" ht="15" customHeight="1" thickBot="1" x14ac:dyDescent="0.2">
      <c r="A35" s="874" t="s">
        <v>255</v>
      </c>
      <c r="B35" s="874"/>
      <c r="C35" s="874"/>
      <c r="D35" s="874"/>
      <c r="E35" s="874"/>
      <c r="F35" s="874"/>
      <c r="G35" s="874"/>
      <c r="H35" s="874"/>
      <c r="I35" s="874"/>
      <c r="J35" s="874"/>
      <c r="K35" s="874"/>
      <c r="L35" s="874"/>
      <c r="M35" s="874"/>
      <c r="N35" s="874"/>
      <c r="O35" s="874"/>
      <c r="P35" s="874"/>
      <c r="Q35" s="874"/>
      <c r="R35" s="874"/>
      <c r="S35" s="874"/>
      <c r="T35" s="874"/>
      <c r="U35" s="874"/>
      <c r="V35" s="874"/>
      <c r="W35" s="874"/>
      <c r="X35" s="874"/>
      <c r="Y35" s="874"/>
      <c r="Z35" s="874"/>
      <c r="AA35" s="874"/>
      <c r="AB35" s="874"/>
      <c r="AC35" s="874"/>
      <c r="AD35" s="874"/>
      <c r="AE35" s="874"/>
      <c r="AF35" s="874"/>
      <c r="AG35" s="874"/>
      <c r="AH35" s="874"/>
    </row>
    <row r="36" spans="1:35" s="116" customFormat="1" ht="16.350000000000001" customHeight="1" x14ac:dyDescent="0.15">
      <c r="A36" s="746" t="s">
        <v>256</v>
      </c>
      <c r="B36" s="747"/>
      <c r="C36" s="750" t="s">
        <v>257</v>
      </c>
      <c r="D36" s="751"/>
      <c r="E36" s="751"/>
      <c r="F36" s="751"/>
      <c r="G36" s="752"/>
      <c r="H36" s="750"/>
      <c r="I36" s="751"/>
      <c r="J36" s="751"/>
      <c r="K36" s="751"/>
      <c r="L36" s="751"/>
      <c r="M36" s="751"/>
      <c r="N36" s="751"/>
      <c r="O36" s="751"/>
      <c r="P36" s="751"/>
      <c r="Q36" s="751"/>
      <c r="R36" s="751"/>
      <c r="S36" s="751"/>
      <c r="T36" s="751"/>
      <c r="U36" s="751"/>
      <c r="V36" s="751"/>
      <c r="W36" s="751"/>
      <c r="X36" s="751"/>
      <c r="Y36" s="751"/>
      <c r="Z36" s="751"/>
      <c r="AA36" s="751"/>
      <c r="AB36" s="751"/>
      <c r="AC36" s="751"/>
      <c r="AD36" s="751"/>
      <c r="AE36" s="751"/>
      <c r="AF36" s="751"/>
      <c r="AG36" s="751"/>
      <c r="AH36" s="903"/>
    </row>
    <row r="37" spans="1:35" s="116" customFormat="1" ht="27.95" customHeight="1" x14ac:dyDescent="0.15">
      <c r="A37" s="748"/>
      <c r="B37" s="749"/>
      <c r="C37" s="730" t="s">
        <v>145</v>
      </c>
      <c r="D37" s="730"/>
      <c r="E37" s="730"/>
      <c r="F37" s="730"/>
      <c r="G37" s="730"/>
      <c r="H37" s="779"/>
      <c r="I37" s="779"/>
      <c r="J37" s="779"/>
      <c r="K37" s="779"/>
      <c r="L37" s="779"/>
      <c r="M37" s="779"/>
      <c r="N37" s="779"/>
      <c r="O37" s="779"/>
      <c r="P37" s="779"/>
      <c r="Q37" s="779"/>
      <c r="R37" s="779"/>
      <c r="S37" s="779"/>
      <c r="T37" s="779"/>
      <c r="U37" s="779"/>
      <c r="V37" s="779"/>
      <c r="W37" s="779"/>
      <c r="X37" s="779"/>
      <c r="Y37" s="779"/>
      <c r="Z37" s="779"/>
      <c r="AA37" s="779"/>
      <c r="AB37" s="779"/>
      <c r="AC37" s="779"/>
      <c r="AD37" s="779"/>
      <c r="AE37" s="779"/>
      <c r="AF37" s="779"/>
      <c r="AG37" s="779"/>
      <c r="AH37" s="815"/>
    </row>
    <row r="38" spans="1:35" s="116" customFormat="1" ht="15.75" customHeight="1" x14ac:dyDescent="0.15">
      <c r="A38" s="748"/>
      <c r="B38" s="749"/>
      <c r="C38" s="730" t="s">
        <v>6</v>
      </c>
      <c r="D38" s="730"/>
      <c r="E38" s="730"/>
      <c r="F38" s="730"/>
      <c r="G38" s="730"/>
      <c r="H38" s="741" t="s">
        <v>258</v>
      </c>
      <c r="I38" s="742"/>
      <c r="J38" s="742"/>
      <c r="K38" s="742"/>
      <c r="L38" s="743"/>
      <c r="M38" s="743"/>
      <c r="N38" s="104" t="s">
        <v>259</v>
      </c>
      <c r="O38" s="743"/>
      <c r="P38" s="743"/>
      <c r="Q38" s="105" t="s">
        <v>224</v>
      </c>
      <c r="R38" s="742"/>
      <c r="S38" s="742"/>
      <c r="T38" s="742"/>
      <c r="U38" s="742"/>
      <c r="V38" s="742"/>
      <c r="W38" s="742"/>
      <c r="X38" s="742"/>
      <c r="Y38" s="742"/>
      <c r="Z38" s="742"/>
      <c r="AA38" s="742"/>
      <c r="AB38" s="742"/>
      <c r="AC38" s="742"/>
      <c r="AD38" s="742"/>
      <c r="AE38" s="742"/>
      <c r="AF38" s="742"/>
      <c r="AG38" s="742"/>
      <c r="AH38" s="744"/>
    </row>
    <row r="39" spans="1:35" s="116" customFormat="1" ht="15.75" customHeight="1" x14ac:dyDescent="0.15">
      <c r="A39" s="748"/>
      <c r="B39" s="749"/>
      <c r="C39" s="730"/>
      <c r="D39" s="730"/>
      <c r="E39" s="730"/>
      <c r="F39" s="730"/>
      <c r="G39" s="730"/>
      <c r="H39" s="724"/>
      <c r="I39" s="725"/>
      <c r="J39" s="725"/>
      <c r="K39" s="725"/>
      <c r="L39" s="106" t="s">
        <v>149</v>
      </c>
      <c r="M39" s="106" t="s">
        <v>150</v>
      </c>
      <c r="N39" s="725"/>
      <c r="O39" s="725"/>
      <c r="P39" s="725"/>
      <c r="Q39" s="725"/>
      <c r="R39" s="725"/>
      <c r="S39" s="725"/>
      <c r="T39" s="725"/>
      <c r="U39" s="725"/>
      <c r="V39" s="106" t="s">
        <v>151</v>
      </c>
      <c r="W39" s="106" t="s">
        <v>152</v>
      </c>
      <c r="X39" s="725"/>
      <c r="Y39" s="725"/>
      <c r="Z39" s="725"/>
      <c r="AA39" s="725"/>
      <c r="AB39" s="725"/>
      <c r="AC39" s="725"/>
      <c r="AD39" s="725"/>
      <c r="AE39" s="725"/>
      <c r="AF39" s="725"/>
      <c r="AG39" s="725"/>
      <c r="AH39" s="726"/>
    </row>
    <row r="40" spans="1:35" s="116" customFormat="1" ht="15.75" customHeight="1" x14ac:dyDescent="0.15">
      <c r="A40" s="748"/>
      <c r="B40" s="749"/>
      <c r="C40" s="730"/>
      <c r="D40" s="730"/>
      <c r="E40" s="730"/>
      <c r="F40" s="730"/>
      <c r="G40" s="730"/>
      <c r="H40" s="724"/>
      <c r="I40" s="725"/>
      <c r="J40" s="725"/>
      <c r="K40" s="725"/>
      <c r="L40" s="106" t="s">
        <v>153</v>
      </c>
      <c r="M40" s="106" t="s">
        <v>154</v>
      </c>
      <c r="N40" s="725"/>
      <c r="O40" s="725"/>
      <c r="P40" s="725"/>
      <c r="Q40" s="725"/>
      <c r="R40" s="725"/>
      <c r="S40" s="725"/>
      <c r="T40" s="725"/>
      <c r="U40" s="725"/>
      <c r="V40" s="106" t="s">
        <v>155</v>
      </c>
      <c r="W40" s="106" t="s">
        <v>156</v>
      </c>
      <c r="X40" s="725"/>
      <c r="Y40" s="725"/>
      <c r="Z40" s="725"/>
      <c r="AA40" s="725"/>
      <c r="AB40" s="725"/>
      <c r="AC40" s="725"/>
      <c r="AD40" s="725"/>
      <c r="AE40" s="725"/>
      <c r="AF40" s="725"/>
      <c r="AG40" s="725"/>
      <c r="AH40" s="726"/>
    </row>
    <row r="41" spans="1:35" s="116" customFormat="1" ht="18.95" customHeight="1" x14ac:dyDescent="0.15">
      <c r="A41" s="748"/>
      <c r="B41" s="749"/>
      <c r="C41" s="730"/>
      <c r="D41" s="730"/>
      <c r="E41" s="730"/>
      <c r="F41" s="730"/>
      <c r="G41" s="730"/>
      <c r="H41" s="727"/>
      <c r="I41" s="728"/>
      <c r="J41" s="728"/>
      <c r="K41" s="728"/>
      <c r="L41" s="728"/>
      <c r="M41" s="728"/>
      <c r="N41" s="728"/>
      <c r="O41" s="728"/>
      <c r="P41" s="728"/>
      <c r="Q41" s="728"/>
      <c r="R41" s="728"/>
      <c r="S41" s="728"/>
      <c r="T41" s="728"/>
      <c r="U41" s="728"/>
      <c r="V41" s="728"/>
      <c r="W41" s="728"/>
      <c r="X41" s="728"/>
      <c r="Y41" s="728"/>
      <c r="Z41" s="728"/>
      <c r="AA41" s="728"/>
      <c r="AB41" s="728"/>
      <c r="AC41" s="728"/>
      <c r="AD41" s="728"/>
      <c r="AE41" s="728"/>
      <c r="AF41" s="728"/>
      <c r="AG41" s="728"/>
      <c r="AH41" s="729"/>
    </row>
    <row r="42" spans="1:35" s="116" customFormat="1" ht="16.350000000000001" customHeight="1" x14ac:dyDescent="0.15">
      <c r="A42" s="748"/>
      <c r="B42" s="749"/>
      <c r="C42" s="730" t="s">
        <v>157</v>
      </c>
      <c r="D42" s="730"/>
      <c r="E42" s="730"/>
      <c r="F42" s="730"/>
      <c r="G42" s="730"/>
      <c r="H42" s="731" t="s">
        <v>35</v>
      </c>
      <c r="I42" s="732"/>
      <c r="J42" s="733"/>
      <c r="K42" s="734"/>
      <c r="L42" s="735"/>
      <c r="M42" s="735"/>
      <c r="N42" s="735"/>
      <c r="O42" s="735"/>
      <c r="P42" s="735"/>
      <c r="Q42" s="107" t="s">
        <v>158</v>
      </c>
      <c r="R42" s="108"/>
      <c r="S42" s="736"/>
      <c r="T42" s="736"/>
      <c r="U42" s="737"/>
      <c r="V42" s="731" t="s">
        <v>159</v>
      </c>
      <c r="W42" s="732"/>
      <c r="X42" s="733"/>
      <c r="Y42" s="738"/>
      <c r="Z42" s="739"/>
      <c r="AA42" s="739"/>
      <c r="AB42" s="739"/>
      <c r="AC42" s="739"/>
      <c r="AD42" s="739"/>
      <c r="AE42" s="739"/>
      <c r="AF42" s="739"/>
      <c r="AG42" s="739"/>
      <c r="AH42" s="740"/>
    </row>
    <row r="43" spans="1:35" s="116" customFormat="1" ht="16.350000000000001" customHeight="1" thickBot="1" x14ac:dyDescent="0.2">
      <c r="A43" s="875"/>
      <c r="B43" s="876"/>
      <c r="C43" s="877"/>
      <c r="D43" s="877"/>
      <c r="E43" s="877"/>
      <c r="F43" s="877"/>
      <c r="G43" s="877"/>
      <c r="H43" s="878" t="s">
        <v>260</v>
      </c>
      <c r="I43" s="878"/>
      <c r="J43" s="878"/>
      <c r="K43" s="866"/>
      <c r="L43" s="867"/>
      <c r="M43" s="867"/>
      <c r="N43" s="867"/>
      <c r="O43" s="867"/>
      <c r="P43" s="867"/>
      <c r="Q43" s="867"/>
      <c r="R43" s="867"/>
      <c r="S43" s="867"/>
      <c r="T43" s="867"/>
      <c r="U43" s="867"/>
      <c r="V43" s="867"/>
      <c r="W43" s="867"/>
      <c r="X43" s="867"/>
      <c r="Y43" s="867"/>
      <c r="Z43" s="867"/>
      <c r="AA43" s="867"/>
      <c r="AB43" s="867"/>
      <c r="AC43" s="867"/>
      <c r="AD43" s="867"/>
      <c r="AE43" s="867"/>
      <c r="AF43" s="867"/>
      <c r="AG43" s="867"/>
      <c r="AH43" s="868"/>
    </row>
    <row r="44" spans="1:35" s="116" customFormat="1" ht="14.25" customHeight="1" x14ac:dyDescent="0.15">
      <c r="A44" s="889" t="s">
        <v>261</v>
      </c>
      <c r="B44" s="885"/>
      <c r="C44" s="885"/>
      <c r="D44" s="885"/>
      <c r="E44" s="885"/>
      <c r="F44" s="885"/>
      <c r="G44" s="885"/>
      <c r="H44" s="885"/>
      <c r="I44" s="885"/>
      <c r="J44" s="885"/>
      <c r="K44" s="885"/>
      <c r="L44" s="885"/>
      <c r="M44" s="885"/>
      <c r="N44" s="885"/>
      <c r="O44" s="885"/>
      <c r="P44" s="885"/>
      <c r="Q44" s="885"/>
      <c r="R44" s="885"/>
      <c r="S44" s="885"/>
      <c r="T44" s="885"/>
      <c r="U44" s="885"/>
      <c r="V44" s="885"/>
      <c r="W44" s="885"/>
      <c r="X44" s="885"/>
      <c r="Y44" s="885"/>
      <c r="Z44" s="885"/>
      <c r="AA44" s="885"/>
      <c r="AB44" s="885"/>
      <c r="AC44" s="885"/>
      <c r="AD44" s="885"/>
      <c r="AE44" s="885"/>
      <c r="AF44" s="885"/>
      <c r="AG44" s="885"/>
      <c r="AH44" s="886"/>
    </row>
    <row r="45" spans="1:35" s="115" customFormat="1" ht="15" customHeight="1" thickBot="1" x14ac:dyDescent="0.2">
      <c r="A45" s="756" t="s">
        <v>169</v>
      </c>
      <c r="B45" s="757"/>
      <c r="C45" s="757"/>
      <c r="D45" s="757"/>
      <c r="E45" s="757"/>
      <c r="F45" s="757"/>
      <c r="G45" s="757"/>
      <c r="H45" s="757"/>
      <c r="I45" s="757"/>
      <c r="J45" s="757"/>
      <c r="K45" s="757"/>
      <c r="L45" s="757"/>
      <c r="M45" s="758"/>
      <c r="N45" s="904"/>
      <c r="O45" s="905"/>
      <c r="P45" s="905"/>
      <c r="Q45" s="112" t="s">
        <v>15</v>
      </c>
      <c r="R45" s="113"/>
      <c r="S45" s="761" t="s">
        <v>170</v>
      </c>
      <c r="T45" s="757"/>
      <c r="U45" s="757"/>
      <c r="V45" s="757"/>
      <c r="W45" s="757"/>
      <c r="X45" s="757"/>
      <c r="Y45" s="757"/>
      <c r="Z45" s="757"/>
      <c r="AA45" s="757"/>
      <c r="AB45" s="757"/>
      <c r="AC45" s="758"/>
      <c r="AD45" s="906"/>
      <c r="AE45" s="907"/>
      <c r="AF45" s="907"/>
      <c r="AG45" s="112" t="s">
        <v>171</v>
      </c>
      <c r="AH45" s="114"/>
      <c r="AI45" s="116"/>
    </row>
    <row r="46" spans="1:35" s="116" customFormat="1" ht="20.100000000000001" customHeight="1" x14ac:dyDescent="0.15">
      <c r="A46" s="882" t="s">
        <v>243</v>
      </c>
      <c r="B46" s="908" t="s">
        <v>227</v>
      </c>
      <c r="C46" s="908"/>
      <c r="D46" s="908"/>
      <c r="E46" s="908"/>
      <c r="F46" s="908"/>
      <c r="G46" s="908"/>
      <c r="H46" s="908"/>
      <c r="I46" s="908"/>
      <c r="J46" s="908"/>
      <c r="K46" s="908"/>
      <c r="L46" s="908"/>
      <c r="M46" s="908"/>
      <c r="N46" s="908"/>
      <c r="O46" s="908"/>
      <c r="P46" s="908"/>
      <c r="Q46" s="908"/>
      <c r="R46" s="908"/>
      <c r="S46" s="908"/>
      <c r="T46" s="908"/>
      <c r="U46" s="908"/>
      <c r="V46" s="908"/>
      <c r="W46" s="908"/>
      <c r="X46" s="908"/>
      <c r="Y46" s="908"/>
      <c r="Z46" s="908"/>
      <c r="AA46" s="908"/>
      <c r="AB46" s="908"/>
      <c r="AC46" s="908"/>
      <c r="AD46" s="908"/>
      <c r="AE46" s="908"/>
      <c r="AF46" s="908"/>
      <c r="AG46" s="908"/>
      <c r="AH46" s="909"/>
    </row>
    <row r="47" spans="1:35" s="116" customFormat="1" ht="16.350000000000001" customHeight="1" x14ac:dyDescent="0.15">
      <c r="A47" s="883"/>
      <c r="B47" s="820" t="s">
        <v>179</v>
      </c>
      <c r="C47" s="821"/>
      <c r="D47" s="821"/>
      <c r="E47" s="821"/>
      <c r="F47" s="821"/>
      <c r="G47" s="821"/>
      <c r="H47" s="821"/>
      <c r="I47" s="821"/>
      <c r="J47" s="822"/>
      <c r="K47" s="829" t="s">
        <v>180</v>
      </c>
      <c r="L47" s="829"/>
      <c r="M47" s="829"/>
      <c r="N47" s="829" t="s">
        <v>181</v>
      </c>
      <c r="O47" s="829"/>
      <c r="P47" s="829"/>
      <c r="Q47" s="829" t="s">
        <v>182</v>
      </c>
      <c r="R47" s="829"/>
      <c r="S47" s="829"/>
      <c r="T47" s="829" t="s">
        <v>183</v>
      </c>
      <c r="U47" s="829"/>
      <c r="V47" s="829"/>
      <c r="W47" s="829" t="s">
        <v>184</v>
      </c>
      <c r="X47" s="829"/>
      <c r="Y47" s="829"/>
      <c r="Z47" s="829" t="s">
        <v>185</v>
      </c>
      <c r="AA47" s="829"/>
      <c r="AB47" s="829"/>
      <c r="AC47" s="829" t="s">
        <v>20</v>
      </c>
      <c r="AD47" s="829"/>
      <c r="AE47" s="829"/>
      <c r="AF47" s="829" t="s">
        <v>21</v>
      </c>
      <c r="AG47" s="829"/>
      <c r="AH47" s="830"/>
    </row>
    <row r="48" spans="1:35" s="116" customFormat="1" ht="15.6" customHeight="1" x14ac:dyDescent="0.15">
      <c r="A48" s="883"/>
      <c r="B48" s="823"/>
      <c r="C48" s="824"/>
      <c r="D48" s="824"/>
      <c r="E48" s="824"/>
      <c r="F48" s="824"/>
      <c r="G48" s="824"/>
      <c r="H48" s="824"/>
      <c r="I48" s="824"/>
      <c r="J48" s="825"/>
      <c r="K48" s="829"/>
      <c r="L48" s="829"/>
      <c r="M48" s="829"/>
      <c r="N48" s="829"/>
      <c r="O48" s="829"/>
      <c r="P48" s="829"/>
      <c r="Q48" s="829"/>
      <c r="R48" s="829"/>
      <c r="S48" s="829"/>
      <c r="T48" s="829"/>
      <c r="U48" s="829"/>
      <c r="V48" s="829"/>
      <c r="W48" s="829"/>
      <c r="X48" s="829"/>
      <c r="Y48" s="829"/>
      <c r="Z48" s="829"/>
      <c r="AA48" s="829"/>
      <c r="AB48" s="829"/>
      <c r="AC48" s="829"/>
      <c r="AD48" s="829"/>
      <c r="AE48" s="829"/>
      <c r="AF48" s="829"/>
      <c r="AG48" s="829"/>
      <c r="AH48" s="830"/>
    </row>
    <row r="49" spans="1:34" s="116" customFormat="1" ht="15.95" customHeight="1" x14ac:dyDescent="0.15">
      <c r="A49" s="883"/>
      <c r="B49" s="826"/>
      <c r="C49" s="827"/>
      <c r="D49" s="827"/>
      <c r="E49" s="827"/>
      <c r="F49" s="827"/>
      <c r="G49" s="827"/>
      <c r="H49" s="827"/>
      <c r="I49" s="827"/>
      <c r="J49" s="828"/>
      <c r="K49" s="844" t="s">
        <v>262</v>
      </c>
      <c r="L49" s="845"/>
      <c r="M49" s="845"/>
      <c r="N49" s="845"/>
      <c r="O49" s="845"/>
      <c r="P49" s="845"/>
      <c r="Q49" s="845"/>
      <c r="R49" s="845"/>
      <c r="S49" s="846"/>
      <c r="T49" s="847"/>
      <c r="U49" s="843"/>
      <c r="V49" s="843"/>
      <c r="W49" s="843"/>
      <c r="X49" s="843"/>
      <c r="Y49" s="843"/>
      <c r="Z49" s="843"/>
      <c r="AA49" s="843"/>
      <c r="AB49" s="843"/>
      <c r="AC49" s="843"/>
      <c r="AD49" s="843"/>
      <c r="AE49" s="843"/>
      <c r="AF49" s="843"/>
      <c r="AG49" s="843"/>
      <c r="AH49" s="848"/>
    </row>
    <row r="50" spans="1:34" s="116" customFormat="1" ht="15.95" customHeight="1" x14ac:dyDescent="0.15">
      <c r="A50" s="883"/>
      <c r="B50" s="849" t="s">
        <v>209</v>
      </c>
      <c r="C50" s="850"/>
      <c r="D50" s="851"/>
      <c r="E50" s="851"/>
      <c r="F50" s="851"/>
      <c r="G50" s="851"/>
      <c r="H50" s="851"/>
      <c r="I50" s="851"/>
      <c r="J50" s="851"/>
      <c r="K50" s="840"/>
      <c r="L50" s="841"/>
      <c r="M50" s="841"/>
      <c r="N50" s="841"/>
      <c r="O50" s="841"/>
      <c r="P50" s="842" t="s">
        <v>188</v>
      </c>
      <c r="Q50" s="842"/>
      <c r="R50" s="843"/>
      <c r="S50" s="843"/>
      <c r="T50" s="843"/>
      <c r="U50" s="843"/>
      <c r="V50" s="842" t="s">
        <v>197</v>
      </c>
      <c r="W50" s="842"/>
      <c r="X50" s="841"/>
      <c r="Y50" s="841"/>
      <c r="Z50" s="841"/>
      <c r="AA50" s="841"/>
      <c r="AB50" s="842" t="s">
        <v>210</v>
      </c>
      <c r="AC50" s="842"/>
      <c r="AD50" s="843"/>
      <c r="AE50" s="843"/>
      <c r="AF50" s="843"/>
      <c r="AG50" s="843"/>
      <c r="AH50" s="848"/>
    </row>
    <row r="51" spans="1:34" s="116" customFormat="1" ht="15.95" customHeight="1" x14ac:dyDescent="0.15">
      <c r="A51" s="883"/>
      <c r="B51" s="117"/>
      <c r="C51" s="118"/>
      <c r="D51" s="831" t="s">
        <v>191</v>
      </c>
      <c r="E51" s="831"/>
      <c r="F51" s="832"/>
      <c r="G51" s="837" t="s">
        <v>192</v>
      </c>
      <c r="H51" s="838"/>
      <c r="I51" s="838"/>
      <c r="J51" s="839"/>
      <c r="K51" s="840"/>
      <c r="L51" s="841"/>
      <c r="M51" s="841"/>
      <c r="N51" s="841"/>
      <c r="O51" s="841"/>
      <c r="P51" s="842" t="s">
        <v>210</v>
      </c>
      <c r="Q51" s="842"/>
      <c r="R51" s="843"/>
      <c r="S51" s="843"/>
      <c r="T51" s="843"/>
      <c r="U51" s="843"/>
      <c r="V51" s="842" t="s">
        <v>197</v>
      </c>
      <c r="W51" s="842"/>
      <c r="X51" s="841"/>
      <c r="Y51" s="841"/>
      <c r="Z51" s="841"/>
      <c r="AA51" s="841"/>
      <c r="AB51" s="842" t="s">
        <v>210</v>
      </c>
      <c r="AC51" s="842"/>
      <c r="AD51" s="843"/>
      <c r="AE51" s="843"/>
      <c r="AF51" s="843"/>
      <c r="AG51" s="843"/>
      <c r="AH51" s="848"/>
    </row>
    <row r="52" spans="1:34" s="116" customFormat="1" ht="15.95" customHeight="1" x14ac:dyDescent="0.15">
      <c r="A52" s="883"/>
      <c r="B52" s="117"/>
      <c r="C52" s="118"/>
      <c r="D52" s="833"/>
      <c r="E52" s="833"/>
      <c r="F52" s="834"/>
      <c r="G52" s="837" t="s">
        <v>20</v>
      </c>
      <c r="H52" s="838"/>
      <c r="I52" s="838"/>
      <c r="J52" s="839"/>
      <c r="K52" s="840"/>
      <c r="L52" s="841"/>
      <c r="M52" s="841"/>
      <c r="N52" s="841"/>
      <c r="O52" s="841"/>
      <c r="P52" s="842" t="s">
        <v>188</v>
      </c>
      <c r="Q52" s="842"/>
      <c r="R52" s="843"/>
      <c r="S52" s="843"/>
      <c r="T52" s="843"/>
      <c r="U52" s="843"/>
      <c r="V52" s="842" t="s">
        <v>231</v>
      </c>
      <c r="W52" s="842"/>
      <c r="X52" s="841"/>
      <c r="Y52" s="841"/>
      <c r="Z52" s="841"/>
      <c r="AA52" s="841"/>
      <c r="AB52" s="842" t="s">
        <v>210</v>
      </c>
      <c r="AC52" s="842"/>
      <c r="AD52" s="843"/>
      <c r="AE52" s="843"/>
      <c r="AF52" s="843"/>
      <c r="AG52" s="843"/>
      <c r="AH52" s="848"/>
    </row>
    <row r="53" spans="1:34" s="116" customFormat="1" ht="15.95" customHeight="1" x14ac:dyDescent="0.15">
      <c r="A53" s="883"/>
      <c r="B53" s="119"/>
      <c r="C53" s="120"/>
      <c r="D53" s="835"/>
      <c r="E53" s="835"/>
      <c r="F53" s="836"/>
      <c r="G53" s="852" t="s">
        <v>195</v>
      </c>
      <c r="H53" s="853"/>
      <c r="I53" s="853"/>
      <c r="J53" s="854"/>
      <c r="K53" s="840"/>
      <c r="L53" s="841"/>
      <c r="M53" s="841"/>
      <c r="N53" s="841"/>
      <c r="O53" s="841"/>
      <c r="P53" s="842" t="s">
        <v>188</v>
      </c>
      <c r="Q53" s="842"/>
      <c r="R53" s="843"/>
      <c r="S53" s="843"/>
      <c r="T53" s="843"/>
      <c r="U53" s="843"/>
      <c r="V53" s="842" t="s">
        <v>197</v>
      </c>
      <c r="W53" s="842"/>
      <c r="X53" s="841"/>
      <c r="Y53" s="841"/>
      <c r="Z53" s="841"/>
      <c r="AA53" s="841"/>
      <c r="AB53" s="842" t="s">
        <v>210</v>
      </c>
      <c r="AC53" s="842"/>
      <c r="AD53" s="843"/>
      <c r="AE53" s="843"/>
      <c r="AF53" s="843"/>
      <c r="AG53" s="843"/>
      <c r="AH53" s="848"/>
    </row>
    <row r="54" spans="1:34" s="116" customFormat="1" ht="16.350000000000001" customHeight="1" x14ac:dyDescent="0.15">
      <c r="A54" s="883"/>
      <c r="B54" s="862" t="s">
        <v>198</v>
      </c>
      <c r="C54" s="851"/>
      <c r="D54" s="851"/>
      <c r="E54" s="851"/>
      <c r="F54" s="851"/>
      <c r="G54" s="851"/>
      <c r="H54" s="851"/>
      <c r="I54" s="851"/>
      <c r="J54" s="851"/>
      <c r="K54" s="840"/>
      <c r="L54" s="841"/>
      <c r="M54" s="841"/>
      <c r="N54" s="841"/>
      <c r="O54" s="841"/>
      <c r="P54" s="842" t="s">
        <v>188</v>
      </c>
      <c r="Q54" s="842"/>
      <c r="R54" s="843"/>
      <c r="S54" s="843"/>
      <c r="T54" s="843"/>
      <c r="U54" s="843"/>
      <c r="V54" s="842" t="s">
        <v>231</v>
      </c>
      <c r="W54" s="842"/>
      <c r="X54" s="841"/>
      <c r="Y54" s="841"/>
      <c r="Z54" s="841"/>
      <c r="AA54" s="841"/>
      <c r="AB54" s="842" t="s">
        <v>210</v>
      </c>
      <c r="AC54" s="842"/>
      <c r="AD54" s="843"/>
      <c r="AE54" s="843"/>
      <c r="AF54" s="843"/>
      <c r="AG54" s="843"/>
      <c r="AH54" s="848"/>
    </row>
    <row r="55" spans="1:34" s="116" customFormat="1" ht="16.350000000000001" customHeight="1" thickBot="1" x14ac:dyDescent="0.2">
      <c r="A55" s="883"/>
      <c r="B55" s="855" t="s">
        <v>200</v>
      </c>
      <c r="C55" s="856"/>
      <c r="D55" s="856"/>
      <c r="E55" s="856"/>
      <c r="F55" s="856"/>
      <c r="G55" s="856"/>
      <c r="H55" s="856"/>
      <c r="I55" s="856"/>
      <c r="J55" s="856"/>
      <c r="K55" s="857"/>
      <c r="L55" s="858"/>
      <c r="M55" s="858"/>
      <c r="N55" s="858"/>
      <c r="O55" s="858"/>
      <c r="P55" s="858"/>
      <c r="Q55" s="858"/>
      <c r="R55" s="858"/>
      <c r="S55" s="858"/>
      <c r="T55" s="859" t="s">
        <v>201</v>
      </c>
      <c r="U55" s="859"/>
      <c r="V55" s="859"/>
      <c r="W55" s="860"/>
      <c r="X55" s="860"/>
      <c r="Y55" s="860"/>
      <c r="Z55" s="860"/>
      <c r="AA55" s="860"/>
      <c r="AB55" s="860"/>
      <c r="AC55" s="860"/>
      <c r="AD55" s="860"/>
      <c r="AE55" s="860"/>
      <c r="AF55" s="860"/>
      <c r="AG55" s="860"/>
      <c r="AH55" s="861"/>
    </row>
    <row r="56" spans="1:34" s="116" customFormat="1" ht="20.100000000000001" customHeight="1" x14ac:dyDescent="0.15">
      <c r="A56" s="882" t="s">
        <v>252</v>
      </c>
      <c r="B56" s="908" t="s">
        <v>207</v>
      </c>
      <c r="C56" s="908"/>
      <c r="D56" s="908"/>
      <c r="E56" s="908"/>
      <c r="F56" s="908"/>
      <c r="G56" s="908"/>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9"/>
    </row>
    <row r="57" spans="1:34" s="116" customFormat="1" ht="16.350000000000001" customHeight="1" x14ac:dyDescent="0.15">
      <c r="A57" s="883"/>
      <c r="B57" s="820" t="s">
        <v>179</v>
      </c>
      <c r="C57" s="821"/>
      <c r="D57" s="821"/>
      <c r="E57" s="821"/>
      <c r="F57" s="821"/>
      <c r="G57" s="821"/>
      <c r="H57" s="821"/>
      <c r="I57" s="821"/>
      <c r="J57" s="822"/>
      <c r="K57" s="829" t="s">
        <v>180</v>
      </c>
      <c r="L57" s="829"/>
      <c r="M57" s="829"/>
      <c r="N57" s="829" t="s">
        <v>181</v>
      </c>
      <c r="O57" s="829"/>
      <c r="P57" s="829"/>
      <c r="Q57" s="829" t="s">
        <v>182</v>
      </c>
      <c r="R57" s="829"/>
      <c r="S57" s="829"/>
      <c r="T57" s="829" t="s">
        <v>183</v>
      </c>
      <c r="U57" s="829"/>
      <c r="V57" s="829"/>
      <c r="W57" s="829" t="s">
        <v>184</v>
      </c>
      <c r="X57" s="829"/>
      <c r="Y57" s="829"/>
      <c r="Z57" s="829" t="s">
        <v>185</v>
      </c>
      <c r="AA57" s="829"/>
      <c r="AB57" s="829"/>
      <c r="AC57" s="829" t="s">
        <v>20</v>
      </c>
      <c r="AD57" s="829"/>
      <c r="AE57" s="829"/>
      <c r="AF57" s="829" t="s">
        <v>21</v>
      </c>
      <c r="AG57" s="829"/>
      <c r="AH57" s="830"/>
    </row>
    <row r="58" spans="1:34" s="116" customFormat="1" ht="15.6" customHeight="1" x14ac:dyDescent="0.15">
      <c r="A58" s="883"/>
      <c r="B58" s="823"/>
      <c r="C58" s="824"/>
      <c r="D58" s="824"/>
      <c r="E58" s="824"/>
      <c r="F58" s="824"/>
      <c r="G58" s="824"/>
      <c r="H58" s="824"/>
      <c r="I58" s="824"/>
      <c r="J58" s="825"/>
      <c r="K58" s="829"/>
      <c r="L58" s="829"/>
      <c r="M58" s="829"/>
      <c r="N58" s="829"/>
      <c r="O58" s="829"/>
      <c r="P58" s="829"/>
      <c r="Q58" s="829"/>
      <c r="R58" s="829"/>
      <c r="S58" s="829"/>
      <c r="T58" s="829"/>
      <c r="U58" s="829"/>
      <c r="V58" s="829"/>
      <c r="W58" s="829"/>
      <c r="X58" s="829"/>
      <c r="Y58" s="829"/>
      <c r="Z58" s="829"/>
      <c r="AA58" s="829"/>
      <c r="AB58" s="829"/>
      <c r="AC58" s="829"/>
      <c r="AD58" s="829"/>
      <c r="AE58" s="829"/>
      <c r="AF58" s="829"/>
      <c r="AG58" s="829"/>
      <c r="AH58" s="830"/>
    </row>
    <row r="59" spans="1:34" s="116" customFormat="1" ht="15.95" customHeight="1" x14ac:dyDescent="0.15">
      <c r="A59" s="883"/>
      <c r="B59" s="826"/>
      <c r="C59" s="827"/>
      <c r="D59" s="827"/>
      <c r="E59" s="827"/>
      <c r="F59" s="827"/>
      <c r="G59" s="827"/>
      <c r="H59" s="827"/>
      <c r="I59" s="827"/>
      <c r="J59" s="828"/>
      <c r="K59" s="844" t="s">
        <v>217</v>
      </c>
      <c r="L59" s="845"/>
      <c r="M59" s="845"/>
      <c r="N59" s="845"/>
      <c r="O59" s="845"/>
      <c r="P59" s="845"/>
      <c r="Q59" s="845"/>
      <c r="R59" s="845"/>
      <c r="S59" s="846"/>
      <c r="T59" s="847"/>
      <c r="U59" s="843"/>
      <c r="V59" s="843"/>
      <c r="W59" s="843"/>
      <c r="X59" s="843"/>
      <c r="Y59" s="843"/>
      <c r="Z59" s="843"/>
      <c r="AA59" s="843"/>
      <c r="AB59" s="843"/>
      <c r="AC59" s="843"/>
      <c r="AD59" s="843"/>
      <c r="AE59" s="843"/>
      <c r="AF59" s="843"/>
      <c r="AG59" s="843"/>
      <c r="AH59" s="848"/>
    </row>
    <row r="60" spans="1:34" s="116" customFormat="1" ht="15.95" customHeight="1" x14ac:dyDescent="0.15">
      <c r="A60" s="883"/>
      <c r="B60" s="849" t="s">
        <v>187</v>
      </c>
      <c r="C60" s="850"/>
      <c r="D60" s="851"/>
      <c r="E60" s="851"/>
      <c r="F60" s="851"/>
      <c r="G60" s="851"/>
      <c r="H60" s="851"/>
      <c r="I60" s="851"/>
      <c r="J60" s="851"/>
      <c r="K60" s="840"/>
      <c r="L60" s="841"/>
      <c r="M60" s="841"/>
      <c r="N60" s="841"/>
      <c r="O60" s="841"/>
      <c r="P60" s="842" t="s">
        <v>211</v>
      </c>
      <c r="Q60" s="842"/>
      <c r="R60" s="843"/>
      <c r="S60" s="843"/>
      <c r="T60" s="843"/>
      <c r="U60" s="843"/>
      <c r="V60" s="842" t="s">
        <v>197</v>
      </c>
      <c r="W60" s="842"/>
      <c r="X60" s="841"/>
      <c r="Y60" s="841"/>
      <c r="Z60" s="841"/>
      <c r="AA60" s="841"/>
      <c r="AB60" s="842" t="s">
        <v>211</v>
      </c>
      <c r="AC60" s="842"/>
      <c r="AD60" s="843"/>
      <c r="AE60" s="843"/>
      <c r="AF60" s="843"/>
      <c r="AG60" s="843"/>
      <c r="AH60" s="848"/>
    </row>
    <row r="61" spans="1:34" s="116" customFormat="1" ht="15.95" customHeight="1" x14ac:dyDescent="0.15">
      <c r="A61" s="883"/>
      <c r="B61" s="117"/>
      <c r="C61" s="118"/>
      <c r="D61" s="831" t="s">
        <v>191</v>
      </c>
      <c r="E61" s="831"/>
      <c r="F61" s="832"/>
      <c r="G61" s="837" t="s">
        <v>192</v>
      </c>
      <c r="H61" s="838"/>
      <c r="I61" s="838"/>
      <c r="J61" s="839"/>
      <c r="K61" s="840"/>
      <c r="L61" s="841"/>
      <c r="M61" s="841"/>
      <c r="N61" s="841"/>
      <c r="O61" s="841"/>
      <c r="P61" s="842" t="s">
        <v>188</v>
      </c>
      <c r="Q61" s="842"/>
      <c r="R61" s="843"/>
      <c r="S61" s="843"/>
      <c r="T61" s="843"/>
      <c r="U61" s="843"/>
      <c r="V61" s="842" t="s">
        <v>219</v>
      </c>
      <c r="W61" s="842"/>
      <c r="X61" s="841"/>
      <c r="Y61" s="841"/>
      <c r="Z61" s="841"/>
      <c r="AA61" s="841"/>
      <c r="AB61" s="842" t="s">
        <v>211</v>
      </c>
      <c r="AC61" s="842"/>
      <c r="AD61" s="843"/>
      <c r="AE61" s="843"/>
      <c r="AF61" s="843"/>
      <c r="AG61" s="843"/>
      <c r="AH61" s="848"/>
    </row>
    <row r="62" spans="1:34" s="116" customFormat="1" ht="15.95" customHeight="1" x14ac:dyDescent="0.15">
      <c r="A62" s="883"/>
      <c r="B62" s="117"/>
      <c r="C62" s="118"/>
      <c r="D62" s="833"/>
      <c r="E62" s="833"/>
      <c r="F62" s="834"/>
      <c r="G62" s="837" t="s">
        <v>20</v>
      </c>
      <c r="H62" s="838"/>
      <c r="I62" s="838"/>
      <c r="J62" s="839"/>
      <c r="K62" s="840"/>
      <c r="L62" s="841"/>
      <c r="M62" s="841"/>
      <c r="N62" s="841"/>
      <c r="O62" s="841"/>
      <c r="P62" s="842" t="s">
        <v>211</v>
      </c>
      <c r="Q62" s="842"/>
      <c r="R62" s="843"/>
      <c r="S62" s="843"/>
      <c r="T62" s="843"/>
      <c r="U62" s="843"/>
      <c r="V62" s="842" t="s">
        <v>219</v>
      </c>
      <c r="W62" s="842"/>
      <c r="X62" s="841"/>
      <c r="Y62" s="841"/>
      <c r="Z62" s="841"/>
      <c r="AA62" s="841"/>
      <c r="AB62" s="842" t="s">
        <v>188</v>
      </c>
      <c r="AC62" s="842"/>
      <c r="AD62" s="843"/>
      <c r="AE62" s="843"/>
      <c r="AF62" s="843"/>
      <c r="AG62" s="843"/>
      <c r="AH62" s="848"/>
    </row>
    <row r="63" spans="1:34" s="116" customFormat="1" ht="15.95" customHeight="1" x14ac:dyDescent="0.15">
      <c r="A63" s="883"/>
      <c r="B63" s="119"/>
      <c r="C63" s="120"/>
      <c r="D63" s="835"/>
      <c r="E63" s="835"/>
      <c r="F63" s="836"/>
      <c r="G63" s="852" t="s">
        <v>195</v>
      </c>
      <c r="H63" s="853"/>
      <c r="I63" s="853"/>
      <c r="J63" s="854"/>
      <c r="K63" s="840"/>
      <c r="L63" s="841"/>
      <c r="M63" s="841"/>
      <c r="N63" s="841"/>
      <c r="O63" s="841"/>
      <c r="P63" s="842" t="s">
        <v>211</v>
      </c>
      <c r="Q63" s="842"/>
      <c r="R63" s="843"/>
      <c r="S63" s="843"/>
      <c r="T63" s="843"/>
      <c r="U63" s="843"/>
      <c r="V63" s="842" t="s">
        <v>219</v>
      </c>
      <c r="W63" s="842"/>
      <c r="X63" s="841"/>
      <c r="Y63" s="841"/>
      <c r="Z63" s="841"/>
      <c r="AA63" s="841"/>
      <c r="AB63" s="842" t="s">
        <v>211</v>
      </c>
      <c r="AC63" s="842"/>
      <c r="AD63" s="843"/>
      <c r="AE63" s="843"/>
      <c r="AF63" s="843"/>
      <c r="AG63" s="843"/>
      <c r="AH63" s="848"/>
    </row>
    <row r="64" spans="1:34" s="116" customFormat="1" ht="16.350000000000001" customHeight="1" x14ac:dyDescent="0.15">
      <c r="A64" s="883"/>
      <c r="B64" s="862" t="s">
        <v>198</v>
      </c>
      <c r="C64" s="851"/>
      <c r="D64" s="851"/>
      <c r="E64" s="851"/>
      <c r="F64" s="851"/>
      <c r="G64" s="851"/>
      <c r="H64" s="851"/>
      <c r="I64" s="851"/>
      <c r="J64" s="851"/>
      <c r="K64" s="840"/>
      <c r="L64" s="841"/>
      <c r="M64" s="841"/>
      <c r="N64" s="841"/>
      <c r="O64" s="841"/>
      <c r="P64" s="842" t="s">
        <v>188</v>
      </c>
      <c r="Q64" s="842"/>
      <c r="R64" s="843"/>
      <c r="S64" s="843"/>
      <c r="T64" s="843"/>
      <c r="U64" s="843"/>
      <c r="V64" s="842" t="s">
        <v>219</v>
      </c>
      <c r="W64" s="842"/>
      <c r="X64" s="841"/>
      <c r="Y64" s="841"/>
      <c r="Z64" s="841"/>
      <c r="AA64" s="841"/>
      <c r="AB64" s="842" t="s">
        <v>211</v>
      </c>
      <c r="AC64" s="842"/>
      <c r="AD64" s="843"/>
      <c r="AE64" s="843"/>
      <c r="AF64" s="843"/>
      <c r="AG64" s="843"/>
      <c r="AH64" s="848"/>
    </row>
    <row r="65" spans="1:34" s="116" customFormat="1" ht="16.350000000000001" customHeight="1" thickBot="1" x14ac:dyDescent="0.2">
      <c r="A65" s="884"/>
      <c r="B65" s="855" t="s">
        <v>200</v>
      </c>
      <c r="C65" s="856"/>
      <c r="D65" s="856"/>
      <c r="E65" s="856"/>
      <c r="F65" s="856"/>
      <c r="G65" s="856"/>
      <c r="H65" s="856"/>
      <c r="I65" s="856"/>
      <c r="J65" s="856"/>
      <c r="K65" s="857"/>
      <c r="L65" s="858"/>
      <c r="M65" s="858"/>
      <c r="N65" s="858"/>
      <c r="O65" s="858"/>
      <c r="P65" s="858"/>
      <c r="Q65" s="858"/>
      <c r="R65" s="858"/>
      <c r="S65" s="858"/>
      <c r="T65" s="859" t="s">
        <v>201</v>
      </c>
      <c r="U65" s="859"/>
      <c r="V65" s="859"/>
      <c r="W65" s="860"/>
      <c r="X65" s="860"/>
      <c r="Y65" s="860"/>
      <c r="Z65" s="860"/>
      <c r="AA65" s="860"/>
      <c r="AB65" s="860"/>
      <c r="AC65" s="860"/>
      <c r="AD65" s="860"/>
      <c r="AE65" s="860"/>
      <c r="AF65" s="860"/>
      <c r="AG65" s="860"/>
      <c r="AH65" s="861"/>
    </row>
  </sheetData>
  <mergeCells count="359">
    <mergeCell ref="B65:J65"/>
    <mergeCell ref="K65:S65"/>
    <mergeCell ref="T65:V65"/>
    <mergeCell ref="W65:AH65"/>
    <mergeCell ref="AB63:AC63"/>
    <mergeCell ref="AD63:AH63"/>
    <mergeCell ref="B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D61:F63"/>
    <mergeCell ref="G61:J61"/>
    <mergeCell ref="K61:O61"/>
    <mergeCell ref="P61:Q61"/>
    <mergeCell ref="R61:U61"/>
    <mergeCell ref="V61:W61"/>
    <mergeCell ref="X61:AA61"/>
    <mergeCell ref="AB61:AC61"/>
    <mergeCell ref="AD61:AH61"/>
    <mergeCell ref="G62:J62"/>
    <mergeCell ref="K62:O62"/>
    <mergeCell ref="P62:Q62"/>
    <mergeCell ref="R62:U62"/>
    <mergeCell ref="V62:W62"/>
    <mergeCell ref="X62:AA62"/>
    <mergeCell ref="AB62:AC62"/>
    <mergeCell ref="AD62:AH62"/>
    <mergeCell ref="T59:AH59"/>
    <mergeCell ref="B60:J60"/>
    <mergeCell ref="K60:O60"/>
    <mergeCell ref="P60:Q60"/>
    <mergeCell ref="R60:U60"/>
    <mergeCell ref="V60:W60"/>
    <mergeCell ref="X60:AA60"/>
    <mergeCell ref="AB60:AC60"/>
    <mergeCell ref="AD60:AH60"/>
    <mergeCell ref="B55:J55"/>
    <mergeCell ref="K55:S55"/>
    <mergeCell ref="T55:V55"/>
    <mergeCell ref="W55:AH55"/>
    <mergeCell ref="A56:A65"/>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AD52:AH52"/>
    <mergeCell ref="AB53:AC53"/>
    <mergeCell ref="AD53:AH53"/>
    <mergeCell ref="V50:W50"/>
    <mergeCell ref="X50:AA50"/>
    <mergeCell ref="B54:J54"/>
    <mergeCell ref="K54:O54"/>
    <mergeCell ref="P54:Q54"/>
    <mergeCell ref="R54:U54"/>
    <mergeCell ref="V54:W54"/>
    <mergeCell ref="X54:AA54"/>
    <mergeCell ref="AB54:AC54"/>
    <mergeCell ref="AD54:AH54"/>
    <mergeCell ref="G53:J53"/>
    <mergeCell ref="K53:O53"/>
    <mergeCell ref="P53:Q53"/>
    <mergeCell ref="R53:U53"/>
    <mergeCell ref="V53:W53"/>
    <mergeCell ref="X53:AA53"/>
    <mergeCell ref="Z48:AB48"/>
    <mergeCell ref="AB50:AC50"/>
    <mergeCell ref="Q47:S47"/>
    <mergeCell ref="T47:V47"/>
    <mergeCell ref="W47:Y47"/>
    <mergeCell ref="Z47:AB47"/>
    <mergeCell ref="AC47:AE47"/>
    <mergeCell ref="AD50:AH50"/>
    <mergeCell ref="D51:F53"/>
    <mergeCell ref="G51:J51"/>
    <mergeCell ref="K51:O51"/>
    <mergeCell ref="P51:Q51"/>
    <mergeCell ref="R51:U51"/>
    <mergeCell ref="V51:W51"/>
    <mergeCell ref="X51:AA51"/>
    <mergeCell ref="AB51:AC51"/>
    <mergeCell ref="AD51:AH51"/>
    <mergeCell ref="G52:J52"/>
    <mergeCell ref="K52:O52"/>
    <mergeCell ref="P52:Q52"/>
    <mergeCell ref="R52:U52"/>
    <mergeCell ref="V52:W52"/>
    <mergeCell ref="X52:AA52"/>
    <mergeCell ref="AB52:AC52"/>
    <mergeCell ref="AF47:AH47"/>
    <mergeCell ref="A44:AH44"/>
    <mergeCell ref="A45:M45"/>
    <mergeCell ref="N45:P45"/>
    <mergeCell ref="S45:AC45"/>
    <mergeCell ref="AD45:AF45"/>
    <mergeCell ref="A46:A55"/>
    <mergeCell ref="B46:AH46"/>
    <mergeCell ref="B47:J49"/>
    <mergeCell ref="K47:M47"/>
    <mergeCell ref="N47:P47"/>
    <mergeCell ref="AC48:AE48"/>
    <mergeCell ref="AF48:AH48"/>
    <mergeCell ref="K49:S49"/>
    <mergeCell ref="T49:AH49"/>
    <mergeCell ref="B50:J50"/>
    <mergeCell ref="K50:O50"/>
    <mergeCell ref="P50:Q50"/>
    <mergeCell ref="R50:U50"/>
    <mergeCell ref="K48:M48"/>
    <mergeCell ref="N48:P48"/>
    <mergeCell ref="Q48:S48"/>
    <mergeCell ref="T48:V48"/>
    <mergeCell ref="W48:Y48"/>
    <mergeCell ref="A34:AH34"/>
    <mergeCell ref="A35:AH35"/>
    <mergeCell ref="A36:B43"/>
    <mergeCell ref="C36:G36"/>
    <mergeCell ref="H36:AH36"/>
    <mergeCell ref="C37:G37"/>
    <mergeCell ref="H37:AH37"/>
    <mergeCell ref="C38:G41"/>
    <mergeCell ref="H38:K38"/>
    <mergeCell ref="L38:M38"/>
    <mergeCell ref="C42:G43"/>
    <mergeCell ref="H42:J42"/>
    <mergeCell ref="K42:P42"/>
    <mergeCell ref="S42:U42"/>
    <mergeCell ref="V42:X42"/>
    <mergeCell ref="Y42:AH42"/>
    <mergeCell ref="H43:J43"/>
    <mergeCell ref="K43:AH43"/>
    <mergeCell ref="O38:P38"/>
    <mergeCell ref="R38:AH38"/>
    <mergeCell ref="H39:K40"/>
    <mergeCell ref="N39:U40"/>
    <mergeCell ref="X39:AH40"/>
    <mergeCell ref="H41:AH41"/>
    <mergeCell ref="AB31:AC31"/>
    <mergeCell ref="AD31:AH31"/>
    <mergeCell ref="B32:J32"/>
    <mergeCell ref="K32:S32"/>
    <mergeCell ref="T32:V32"/>
    <mergeCell ref="W32:AH32"/>
    <mergeCell ref="B31:J31"/>
    <mergeCell ref="K31:O31"/>
    <mergeCell ref="P31:Q31"/>
    <mergeCell ref="R31:U31"/>
    <mergeCell ref="V31:W31"/>
    <mergeCell ref="X31:AA31"/>
    <mergeCell ref="X30:AA30"/>
    <mergeCell ref="AB30:AC30"/>
    <mergeCell ref="AD30:AH30"/>
    <mergeCell ref="G29:J29"/>
    <mergeCell ref="K29:O29"/>
    <mergeCell ref="P29:Q29"/>
    <mergeCell ref="R29:U29"/>
    <mergeCell ref="V29:W29"/>
    <mergeCell ref="X29:AA29"/>
    <mergeCell ref="B27:J27"/>
    <mergeCell ref="K27:O27"/>
    <mergeCell ref="P27:Q27"/>
    <mergeCell ref="R27:U27"/>
    <mergeCell ref="V27:W27"/>
    <mergeCell ref="X27:AA27"/>
    <mergeCell ref="AB27:AC27"/>
    <mergeCell ref="AD27:AH27"/>
    <mergeCell ref="D28:F30"/>
    <mergeCell ref="G28:J28"/>
    <mergeCell ref="K28:O28"/>
    <mergeCell ref="P28:Q28"/>
    <mergeCell ref="R28:U28"/>
    <mergeCell ref="V28:W28"/>
    <mergeCell ref="X28:AA28"/>
    <mergeCell ref="AB28:AC28"/>
    <mergeCell ref="AD28:AH28"/>
    <mergeCell ref="AB29:AC29"/>
    <mergeCell ref="AD29:AH29"/>
    <mergeCell ref="G30:J30"/>
    <mergeCell ref="K30:O30"/>
    <mergeCell ref="P30:Q30"/>
    <mergeCell ref="R30:U30"/>
    <mergeCell ref="V30:W30"/>
    <mergeCell ref="B23:AH23"/>
    <mergeCell ref="B24:J26"/>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N21:P21"/>
    <mergeCell ref="Q21:S21"/>
    <mergeCell ref="T21:V21"/>
    <mergeCell ref="W21:Y21"/>
    <mergeCell ref="Z21:AB21"/>
    <mergeCell ref="AC21:AE21"/>
    <mergeCell ref="AF21:AH21"/>
    <mergeCell ref="B22:J22"/>
    <mergeCell ref="K22:M22"/>
    <mergeCell ref="N22:P22"/>
    <mergeCell ref="Q22:S22"/>
    <mergeCell ref="T22:V22"/>
    <mergeCell ref="W22:Y22"/>
    <mergeCell ref="Z22:AB22"/>
    <mergeCell ref="AC22:AE22"/>
    <mergeCell ref="AF22:AH22"/>
    <mergeCell ref="AD15:AH15"/>
    <mergeCell ref="G14:J14"/>
    <mergeCell ref="K14:O14"/>
    <mergeCell ref="P14:Q14"/>
    <mergeCell ref="R14:U14"/>
    <mergeCell ref="V14:W14"/>
    <mergeCell ref="X14:AA14"/>
    <mergeCell ref="A18:A32"/>
    <mergeCell ref="B18:AH18"/>
    <mergeCell ref="B19:J20"/>
    <mergeCell ref="K19:P19"/>
    <mergeCell ref="Q19:V19"/>
    <mergeCell ref="W19:AB19"/>
    <mergeCell ref="AC19:AH19"/>
    <mergeCell ref="K20:M20"/>
    <mergeCell ref="N20:P20"/>
    <mergeCell ref="Q20:S20"/>
    <mergeCell ref="T20:V20"/>
    <mergeCell ref="W20:Y20"/>
    <mergeCell ref="Z20:AB20"/>
    <mergeCell ref="AC20:AE20"/>
    <mergeCell ref="AF20:AH20"/>
    <mergeCell ref="B21:J21"/>
    <mergeCell ref="K21:M21"/>
    <mergeCell ref="AB12:AC12"/>
    <mergeCell ref="AD12:AH12"/>
    <mergeCell ref="AB16:AC16"/>
    <mergeCell ref="AD16:AH16"/>
    <mergeCell ref="B17:J17"/>
    <mergeCell ref="K17:S17"/>
    <mergeCell ref="T17:V17"/>
    <mergeCell ref="W17:AH17"/>
    <mergeCell ref="B16:J16"/>
    <mergeCell ref="K16:O16"/>
    <mergeCell ref="P16:Q16"/>
    <mergeCell ref="R16:U16"/>
    <mergeCell ref="V16:W16"/>
    <mergeCell ref="X16:AA16"/>
    <mergeCell ref="AD13:AH13"/>
    <mergeCell ref="AB14:AC14"/>
    <mergeCell ref="AD14:AH14"/>
    <mergeCell ref="G15:J15"/>
    <mergeCell ref="K15:O15"/>
    <mergeCell ref="P15:Q15"/>
    <mergeCell ref="R15:U15"/>
    <mergeCell ref="V15:W15"/>
    <mergeCell ref="X15:AA15"/>
    <mergeCell ref="AB15:AC15"/>
    <mergeCell ref="D13:F15"/>
    <mergeCell ref="G13:J13"/>
    <mergeCell ref="K13:O13"/>
    <mergeCell ref="P13:Q13"/>
    <mergeCell ref="R13:U13"/>
    <mergeCell ref="V13:W13"/>
    <mergeCell ref="X13:AA13"/>
    <mergeCell ref="AB13:AC13"/>
    <mergeCell ref="Z5:AB5"/>
    <mergeCell ref="AC5:AE5"/>
    <mergeCell ref="Z7:AB7"/>
    <mergeCell ref="AC7:AE7"/>
    <mergeCell ref="T10:V10"/>
    <mergeCell ref="W10:Y10"/>
    <mergeCell ref="Z10:AB10"/>
    <mergeCell ref="AC10:AE10"/>
    <mergeCell ref="K11:S11"/>
    <mergeCell ref="T11:AH11"/>
    <mergeCell ref="B12:J12"/>
    <mergeCell ref="K12:O12"/>
    <mergeCell ref="P12:Q12"/>
    <mergeCell ref="R12:U12"/>
    <mergeCell ref="V12:W12"/>
    <mergeCell ref="X12:AA12"/>
    <mergeCell ref="AF7:AH7"/>
    <mergeCell ref="B8:AH8"/>
    <mergeCell ref="B9:J11"/>
    <mergeCell ref="K9:M9"/>
    <mergeCell ref="N9:P9"/>
    <mergeCell ref="Q9:S9"/>
    <mergeCell ref="T9:V9"/>
    <mergeCell ref="W9:Y9"/>
    <mergeCell ref="B7:J7"/>
    <mergeCell ref="K7:M7"/>
    <mergeCell ref="N7:P7"/>
    <mergeCell ref="Q7:S7"/>
    <mergeCell ref="T7:V7"/>
    <mergeCell ref="W7:Y7"/>
    <mergeCell ref="Z9:AB9"/>
    <mergeCell ref="AC9:AE9"/>
    <mergeCell ref="AF9:AH9"/>
    <mergeCell ref="K10:M10"/>
    <mergeCell ref="N10:P10"/>
    <mergeCell ref="Q10:S10"/>
    <mergeCell ref="AF10:AH10"/>
    <mergeCell ref="A1:AH1"/>
    <mergeCell ref="A2:R2"/>
    <mergeCell ref="A3:A17"/>
    <mergeCell ref="B3:AH3"/>
    <mergeCell ref="B4:J5"/>
    <mergeCell ref="K4:P4"/>
    <mergeCell ref="Q4:V4"/>
    <mergeCell ref="W4:AB4"/>
    <mergeCell ref="AC4:AH4"/>
    <mergeCell ref="K5:M5"/>
    <mergeCell ref="AF5:AH5"/>
    <mergeCell ref="B6:J6"/>
    <mergeCell ref="K6:M6"/>
    <mergeCell ref="N6:P6"/>
    <mergeCell ref="Q6:S6"/>
    <mergeCell ref="T6:V6"/>
    <mergeCell ref="W6:Y6"/>
    <mergeCell ref="Z6:AB6"/>
    <mergeCell ref="AC6:AE6"/>
    <mergeCell ref="AF6:AH6"/>
    <mergeCell ref="N5:P5"/>
    <mergeCell ref="Q5:S5"/>
    <mergeCell ref="T5:V5"/>
    <mergeCell ref="W5:Y5"/>
  </mergeCells>
  <phoneticPr fontId="9"/>
  <dataValidations count="1">
    <dataValidation type="list" allowBlank="1" showInputMessage="1" showErrorMessage="1" sqref="K48:AH48 K10:AH10 K25:AH25 K58:AH58">
      <formula1>"〇"</formula1>
    </dataValidation>
  </dataValidations>
  <printOptions horizontalCentered="1"/>
  <pageMargins left="0.70866141732283472" right="0.70866141732283472" top="0.74803149606299213" bottom="0.35433070866141736" header="0.31496062992125984" footer="0.31496062992125984"/>
  <pageSetup paperSize="9" scale="7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80"/>
  <sheetViews>
    <sheetView showGridLines="0" view="pageBreakPreview" zoomScale="64" zoomScaleNormal="70" zoomScaleSheetLayoutView="70" workbookViewId="0"/>
  </sheetViews>
  <sheetFormatPr defaultColWidth="4.375" defaultRowHeight="20.25" customHeight="1" x14ac:dyDescent="0.15"/>
  <cols>
    <col min="1" max="1" width="1.625" style="215" customWidth="1"/>
    <col min="2" max="5" width="5.75" style="215" customWidth="1"/>
    <col min="6" max="6" width="16.5" style="215" hidden="1" customWidth="1"/>
    <col min="7" max="58" width="5.625" style="215" customWidth="1"/>
    <col min="59" max="16384" width="4.375" style="215"/>
  </cols>
  <sheetData>
    <row r="1" spans="2:64" s="165" customFormat="1" ht="20.25" customHeight="1" x14ac:dyDescent="0.15">
      <c r="B1" s="167" t="s">
        <v>19</v>
      </c>
      <c r="D1" s="166"/>
      <c r="E1" s="166"/>
      <c r="F1" s="166"/>
      <c r="G1" s="166"/>
      <c r="H1" s="167" t="s">
        <v>328</v>
      </c>
      <c r="J1" s="167"/>
      <c r="L1" s="166"/>
      <c r="M1" s="166"/>
      <c r="N1" s="166"/>
      <c r="O1" s="166"/>
      <c r="P1" s="166"/>
      <c r="Q1" s="166"/>
      <c r="R1" s="166"/>
      <c r="AM1" s="168"/>
      <c r="AN1" s="169"/>
      <c r="AO1" s="169" t="s">
        <v>329</v>
      </c>
      <c r="AP1" s="919" t="s">
        <v>330</v>
      </c>
      <c r="AQ1" s="920"/>
      <c r="AR1" s="920"/>
      <c r="AS1" s="920"/>
      <c r="AT1" s="920"/>
      <c r="AU1" s="920"/>
      <c r="AV1" s="920"/>
      <c r="AW1" s="920"/>
      <c r="AX1" s="920"/>
      <c r="AY1" s="920"/>
      <c r="AZ1" s="920"/>
      <c r="BA1" s="920"/>
      <c r="BB1" s="920"/>
      <c r="BC1" s="920"/>
      <c r="BD1" s="920"/>
      <c r="BE1" s="920"/>
      <c r="BF1" s="169" t="s">
        <v>264</v>
      </c>
    </row>
    <row r="2" spans="2:64" s="165" customFormat="1" ht="20.25" customHeight="1" x14ac:dyDescent="0.15">
      <c r="C2" s="166"/>
      <c r="D2" s="166"/>
      <c r="E2" s="166"/>
      <c r="F2" s="166"/>
      <c r="G2" s="166"/>
      <c r="J2" s="167"/>
      <c r="L2" s="166"/>
      <c r="M2" s="166"/>
      <c r="N2" s="166"/>
      <c r="O2" s="166"/>
      <c r="P2" s="166"/>
      <c r="Q2" s="166"/>
      <c r="R2" s="166"/>
      <c r="Y2" s="124" t="s">
        <v>265</v>
      </c>
      <c r="Z2" s="921">
        <v>5</v>
      </c>
      <c r="AA2" s="921"/>
      <c r="AB2" s="124" t="s">
        <v>331</v>
      </c>
      <c r="AC2" s="922">
        <f>IF(Z2=0,"",YEAR(DATE(2018+Z2,1,1)))</f>
        <v>2023</v>
      </c>
      <c r="AD2" s="922"/>
      <c r="AE2" s="125" t="s">
        <v>332</v>
      </c>
      <c r="AF2" s="125" t="s">
        <v>268</v>
      </c>
      <c r="AG2" s="921"/>
      <c r="AH2" s="921"/>
      <c r="AI2" s="125" t="s">
        <v>269</v>
      </c>
      <c r="AM2" s="168"/>
      <c r="AN2" s="169"/>
      <c r="AO2" s="169" t="s">
        <v>333</v>
      </c>
      <c r="AP2" s="921"/>
      <c r="AQ2" s="921"/>
      <c r="AR2" s="921"/>
      <c r="AS2" s="921"/>
      <c r="AT2" s="921"/>
      <c r="AU2" s="921"/>
      <c r="AV2" s="921"/>
      <c r="AW2" s="921"/>
      <c r="AX2" s="921"/>
      <c r="AY2" s="921"/>
      <c r="AZ2" s="921"/>
      <c r="BA2" s="921"/>
      <c r="BB2" s="921"/>
      <c r="BC2" s="921"/>
      <c r="BD2" s="921"/>
      <c r="BE2" s="921"/>
      <c r="BF2" s="169" t="s">
        <v>270</v>
      </c>
    </row>
    <row r="3" spans="2:64" s="176" customFormat="1" ht="20.25" customHeight="1" x14ac:dyDescent="0.15">
      <c r="B3" s="170"/>
      <c r="C3" s="170"/>
      <c r="D3" s="170"/>
      <c r="E3" s="170"/>
      <c r="F3" s="170"/>
      <c r="G3" s="171"/>
      <c r="H3" s="170"/>
      <c r="I3" s="170"/>
      <c r="J3" s="171"/>
      <c r="K3" s="170"/>
      <c r="L3" s="172"/>
      <c r="M3" s="172"/>
      <c r="N3" s="172"/>
      <c r="O3" s="172"/>
      <c r="P3" s="172"/>
      <c r="Q3" s="172"/>
      <c r="R3" s="172"/>
      <c r="S3" s="170"/>
      <c r="T3" s="170"/>
      <c r="U3" s="170"/>
      <c r="V3" s="170"/>
      <c r="W3" s="170"/>
      <c r="X3" s="170"/>
      <c r="Y3" s="170"/>
      <c r="Z3" s="173"/>
      <c r="AA3" s="173"/>
      <c r="AB3" s="174"/>
      <c r="AC3" s="175"/>
      <c r="AD3" s="174"/>
      <c r="AE3" s="170"/>
      <c r="AF3" s="170"/>
      <c r="AG3" s="170"/>
      <c r="AH3" s="170"/>
      <c r="AI3" s="170"/>
      <c r="AJ3" s="170"/>
      <c r="AK3" s="170"/>
      <c r="AL3" s="170"/>
      <c r="AM3" s="170"/>
      <c r="AN3" s="170"/>
      <c r="AO3" s="170"/>
      <c r="AP3" s="170"/>
      <c r="AQ3" s="170"/>
      <c r="AR3" s="170"/>
      <c r="AS3" s="170"/>
      <c r="AT3" s="170"/>
      <c r="BA3" s="177" t="s">
        <v>271</v>
      </c>
      <c r="BB3" s="910" t="s">
        <v>272</v>
      </c>
      <c r="BC3" s="911"/>
      <c r="BD3" s="911"/>
      <c r="BE3" s="912"/>
      <c r="BF3" s="169"/>
    </row>
    <row r="4" spans="2:64" s="176" customFormat="1" ht="18.75" x14ac:dyDescent="0.15">
      <c r="B4" s="170"/>
      <c r="C4" s="170"/>
      <c r="D4" s="170"/>
      <c r="E4" s="170"/>
      <c r="F4" s="170"/>
      <c r="G4" s="171"/>
      <c r="H4" s="170"/>
      <c r="I4" s="170"/>
      <c r="J4" s="171"/>
      <c r="K4" s="170"/>
      <c r="L4" s="172"/>
      <c r="M4" s="172"/>
      <c r="N4" s="172"/>
      <c r="O4" s="172"/>
      <c r="P4" s="172"/>
      <c r="Q4" s="172"/>
      <c r="R4" s="172"/>
      <c r="S4" s="170"/>
      <c r="T4" s="170"/>
      <c r="U4" s="170"/>
      <c r="V4" s="170"/>
      <c r="W4" s="170"/>
      <c r="X4" s="170"/>
      <c r="Y4" s="170"/>
      <c r="Z4" s="178"/>
      <c r="AA4" s="178"/>
      <c r="AB4" s="170"/>
      <c r="AC4" s="170"/>
      <c r="AD4" s="170"/>
      <c r="AE4" s="170"/>
      <c r="AF4" s="170"/>
      <c r="AG4" s="132"/>
      <c r="AH4" s="132"/>
      <c r="AI4" s="132"/>
      <c r="AJ4" s="132"/>
      <c r="AK4" s="132"/>
      <c r="AL4" s="132"/>
      <c r="AM4" s="132"/>
      <c r="AN4" s="132"/>
      <c r="AO4" s="132"/>
      <c r="AP4" s="132"/>
      <c r="AQ4" s="132"/>
      <c r="AR4" s="132"/>
      <c r="AS4" s="132"/>
      <c r="AT4" s="132"/>
      <c r="AU4" s="165"/>
      <c r="AV4" s="165"/>
      <c r="AW4" s="165"/>
      <c r="AX4" s="165"/>
      <c r="AY4" s="165"/>
      <c r="AZ4" s="165"/>
      <c r="BA4" s="177" t="s">
        <v>273</v>
      </c>
      <c r="BB4" s="910" t="s">
        <v>274</v>
      </c>
      <c r="BC4" s="911"/>
      <c r="BD4" s="911"/>
      <c r="BE4" s="912"/>
      <c r="BF4" s="179"/>
    </row>
    <row r="5" spans="2:64" s="176" customFormat="1" ht="6.75" customHeight="1" x14ac:dyDescent="0.15">
      <c r="B5" s="170"/>
      <c r="C5" s="131"/>
      <c r="D5" s="131"/>
      <c r="E5" s="131"/>
      <c r="F5" s="131"/>
      <c r="G5" s="180"/>
      <c r="H5" s="131"/>
      <c r="I5" s="131"/>
      <c r="J5" s="180"/>
      <c r="K5" s="131"/>
      <c r="L5" s="181"/>
      <c r="M5" s="181"/>
      <c r="N5" s="181"/>
      <c r="O5" s="181"/>
      <c r="P5" s="181"/>
      <c r="Q5" s="181"/>
      <c r="R5" s="181"/>
      <c r="S5" s="131"/>
      <c r="T5" s="131"/>
      <c r="U5" s="131"/>
      <c r="V5" s="131"/>
      <c r="W5" s="131"/>
      <c r="X5" s="131"/>
      <c r="Y5" s="131"/>
      <c r="Z5" s="137"/>
      <c r="AA5" s="137"/>
      <c r="AB5" s="131"/>
      <c r="AC5" s="131"/>
      <c r="AD5" s="131"/>
      <c r="AE5" s="131"/>
      <c r="AF5" s="170"/>
      <c r="AG5" s="132"/>
      <c r="AH5" s="132"/>
      <c r="AI5" s="132"/>
      <c r="AJ5" s="132"/>
      <c r="AK5" s="132"/>
      <c r="AL5" s="132"/>
      <c r="AM5" s="132"/>
      <c r="AN5" s="132"/>
      <c r="AO5" s="132"/>
      <c r="AP5" s="132"/>
      <c r="AQ5" s="132"/>
      <c r="AR5" s="132"/>
      <c r="AS5" s="132"/>
      <c r="AT5" s="132"/>
      <c r="AU5" s="165"/>
      <c r="AV5" s="165"/>
      <c r="AW5" s="165"/>
      <c r="AX5" s="165"/>
      <c r="AY5" s="165"/>
      <c r="AZ5" s="165"/>
      <c r="BA5" s="165"/>
      <c r="BB5" s="165"/>
      <c r="BC5" s="165"/>
      <c r="BD5" s="165"/>
      <c r="BE5" s="179"/>
      <c r="BF5" s="179"/>
    </row>
    <row r="6" spans="2:64" s="176" customFormat="1" ht="20.25" customHeight="1" x14ac:dyDescent="0.15">
      <c r="B6" s="170"/>
      <c r="C6" s="131"/>
      <c r="D6" s="131"/>
      <c r="E6" s="131"/>
      <c r="F6" s="131"/>
      <c r="G6" s="180"/>
      <c r="H6" s="131"/>
      <c r="I6" s="131"/>
      <c r="J6" s="180"/>
      <c r="K6" s="131"/>
      <c r="L6" s="181"/>
      <c r="M6" s="181"/>
      <c r="N6" s="181"/>
      <c r="O6" s="181"/>
      <c r="P6" s="181"/>
      <c r="Q6" s="181"/>
      <c r="R6" s="181"/>
      <c r="S6" s="131"/>
      <c r="T6" s="131"/>
      <c r="U6" s="131"/>
      <c r="V6" s="131"/>
      <c r="W6" s="131"/>
      <c r="X6" s="131"/>
      <c r="Y6" s="131"/>
      <c r="Z6" s="137"/>
      <c r="AA6" s="137"/>
      <c r="AB6" s="131"/>
      <c r="AC6" s="131"/>
      <c r="AD6" s="131"/>
      <c r="AE6" s="131"/>
      <c r="AF6" s="170"/>
      <c r="AG6" s="132"/>
      <c r="AH6" s="132"/>
      <c r="AI6" s="132"/>
      <c r="AJ6" s="132"/>
      <c r="AK6" s="132"/>
      <c r="AL6" s="132" t="s">
        <v>275</v>
      </c>
      <c r="AM6" s="132"/>
      <c r="AN6" s="132"/>
      <c r="AO6" s="132"/>
      <c r="AP6" s="132"/>
      <c r="AQ6" s="132"/>
      <c r="AR6" s="132"/>
      <c r="AS6" s="132"/>
      <c r="AT6" s="126"/>
      <c r="AU6" s="126"/>
      <c r="AV6" s="133"/>
      <c r="AW6" s="132"/>
      <c r="AX6" s="913">
        <v>40</v>
      </c>
      <c r="AY6" s="914"/>
      <c r="AZ6" s="133" t="s">
        <v>276</v>
      </c>
      <c r="BA6" s="132"/>
      <c r="BB6" s="913">
        <v>160</v>
      </c>
      <c r="BC6" s="914"/>
      <c r="BD6" s="133" t="s">
        <v>277</v>
      </c>
      <c r="BE6" s="132"/>
      <c r="BF6" s="179"/>
    </row>
    <row r="7" spans="2:64" s="176" customFormat="1" ht="6.75" customHeight="1" x14ac:dyDescent="0.15">
      <c r="B7" s="170"/>
      <c r="C7" s="131"/>
      <c r="D7" s="131"/>
      <c r="E7" s="131"/>
      <c r="F7" s="131"/>
      <c r="G7" s="180"/>
      <c r="H7" s="131"/>
      <c r="I7" s="131"/>
      <c r="J7" s="180"/>
      <c r="K7" s="131"/>
      <c r="L7" s="181"/>
      <c r="M7" s="181"/>
      <c r="N7" s="181"/>
      <c r="O7" s="181"/>
      <c r="P7" s="181"/>
      <c r="Q7" s="181"/>
      <c r="R7" s="181"/>
      <c r="S7" s="131"/>
      <c r="T7" s="131"/>
      <c r="U7" s="131"/>
      <c r="V7" s="131"/>
      <c r="W7" s="131"/>
      <c r="X7" s="131"/>
      <c r="Y7" s="131"/>
      <c r="Z7" s="137"/>
      <c r="AA7" s="137"/>
      <c r="AB7" s="131"/>
      <c r="AC7" s="131"/>
      <c r="AD7" s="131"/>
      <c r="AE7" s="131"/>
      <c r="AF7" s="170"/>
      <c r="AG7" s="132"/>
      <c r="AH7" s="132"/>
      <c r="AI7" s="132"/>
      <c r="AJ7" s="132"/>
      <c r="AK7" s="132"/>
      <c r="AL7" s="132"/>
      <c r="AM7" s="132"/>
      <c r="AN7" s="132"/>
      <c r="AO7" s="132"/>
      <c r="AP7" s="132"/>
      <c r="AQ7" s="132"/>
      <c r="AR7" s="132"/>
      <c r="AS7" s="132"/>
      <c r="AT7" s="132"/>
      <c r="AU7" s="165"/>
      <c r="AV7" s="165"/>
      <c r="AW7" s="165"/>
      <c r="AX7" s="165"/>
      <c r="AY7" s="165"/>
      <c r="AZ7" s="165"/>
      <c r="BA7" s="165"/>
      <c r="BB7" s="165"/>
      <c r="BC7" s="165"/>
      <c r="BD7" s="165"/>
      <c r="BE7" s="179"/>
      <c r="BF7" s="179"/>
    </row>
    <row r="8" spans="2:64" s="176" customFormat="1" ht="20.25" customHeight="1" x14ac:dyDescent="0.15">
      <c r="B8" s="129"/>
      <c r="C8" s="129"/>
      <c r="D8" s="129"/>
      <c r="E8" s="129"/>
      <c r="F8" s="129"/>
      <c r="G8" s="134"/>
      <c r="H8" s="134"/>
      <c r="I8" s="134"/>
      <c r="J8" s="129"/>
      <c r="K8" s="129"/>
      <c r="L8" s="134"/>
      <c r="M8" s="134"/>
      <c r="N8" s="134"/>
      <c r="O8" s="129"/>
      <c r="P8" s="134"/>
      <c r="Q8" s="134"/>
      <c r="R8" s="134"/>
      <c r="S8" s="182"/>
      <c r="T8" s="135"/>
      <c r="U8" s="135"/>
      <c r="V8" s="136"/>
      <c r="W8" s="170"/>
      <c r="X8" s="170"/>
      <c r="Y8" s="170"/>
      <c r="Z8" s="137"/>
      <c r="AA8" s="183"/>
      <c r="AB8" s="180"/>
      <c r="AC8" s="137"/>
      <c r="AD8" s="137"/>
      <c r="AE8" s="137"/>
      <c r="AF8" s="184"/>
      <c r="AG8" s="185"/>
      <c r="AH8" s="185"/>
      <c r="AI8" s="185"/>
      <c r="AJ8" s="186"/>
      <c r="AK8" s="181"/>
      <c r="AL8" s="183"/>
      <c r="AM8" s="183"/>
      <c r="AN8" s="180"/>
      <c r="AO8" s="126"/>
      <c r="AP8" s="126"/>
      <c r="AQ8" s="126"/>
      <c r="AR8" s="187"/>
      <c r="AS8" s="187"/>
      <c r="AT8" s="132"/>
      <c r="AU8" s="188"/>
      <c r="AV8" s="188"/>
      <c r="AW8" s="189"/>
      <c r="AX8" s="165"/>
      <c r="AY8" s="165" t="s">
        <v>278</v>
      </c>
      <c r="AZ8" s="165"/>
      <c r="BA8" s="165"/>
      <c r="BB8" s="915">
        <f>DAY(EOMONTH(DATE(AC2,AG2,1),0))</f>
        <v>31</v>
      </c>
      <c r="BC8" s="916"/>
      <c r="BD8" s="165" t="s">
        <v>279</v>
      </c>
      <c r="BE8" s="165"/>
      <c r="BF8" s="165"/>
      <c r="BJ8" s="169"/>
      <c r="BK8" s="169"/>
      <c r="BL8" s="169"/>
    </row>
    <row r="9" spans="2:64" s="176" customFormat="1" ht="6" customHeight="1" x14ac:dyDescent="0.15">
      <c r="B9" s="130"/>
      <c r="C9" s="130"/>
      <c r="D9" s="130"/>
      <c r="E9" s="130"/>
      <c r="F9" s="130"/>
      <c r="G9" s="129"/>
      <c r="H9" s="134"/>
      <c r="I9" s="126"/>
      <c r="J9" s="126"/>
      <c r="K9" s="130"/>
      <c r="L9" s="129"/>
      <c r="M9" s="134"/>
      <c r="N9" s="126"/>
      <c r="O9" s="126"/>
      <c r="P9" s="129"/>
      <c r="Q9" s="126"/>
      <c r="R9" s="130"/>
      <c r="S9" s="126"/>
      <c r="T9" s="126"/>
      <c r="U9" s="126"/>
      <c r="V9" s="126"/>
      <c r="W9" s="170"/>
      <c r="X9" s="170"/>
      <c r="Y9" s="170"/>
      <c r="Z9" s="131"/>
      <c r="AA9" s="186"/>
      <c r="AB9" s="186"/>
      <c r="AC9" s="131"/>
      <c r="AD9" s="131"/>
      <c r="AE9" s="131"/>
      <c r="AF9" s="190"/>
      <c r="AG9" s="137"/>
      <c r="AH9" s="186"/>
      <c r="AI9" s="131"/>
      <c r="AJ9" s="185"/>
      <c r="AK9" s="186"/>
      <c r="AL9" s="186"/>
      <c r="AM9" s="186"/>
      <c r="AN9" s="186"/>
      <c r="AO9" s="131"/>
      <c r="AP9" s="132"/>
      <c r="AQ9" s="191"/>
      <c r="AR9" s="191"/>
      <c r="AS9" s="191"/>
      <c r="AT9" s="132"/>
      <c r="AU9" s="165"/>
      <c r="AV9" s="165"/>
      <c r="AW9" s="165"/>
      <c r="AX9" s="165"/>
      <c r="AY9" s="165"/>
      <c r="AZ9" s="165"/>
      <c r="BA9" s="165"/>
      <c r="BB9" s="165"/>
      <c r="BC9" s="165"/>
      <c r="BD9" s="165"/>
      <c r="BE9" s="165"/>
      <c r="BF9" s="165"/>
      <c r="BJ9" s="169"/>
      <c r="BK9" s="169"/>
      <c r="BL9" s="169"/>
    </row>
    <row r="10" spans="2:64" s="176" customFormat="1" ht="18.75" x14ac:dyDescent="0.2">
      <c r="B10" s="129"/>
      <c r="C10" s="129"/>
      <c r="D10" s="129"/>
      <c r="E10" s="129"/>
      <c r="F10" s="129"/>
      <c r="G10" s="134"/>
      <c r="H10" s="134"/>
      <c r="I10" s="134"/>
      <c r="J10" s="129"/>
      <c r="K10" s="129"/>
      <c r="L10" s="134"/>
      <c r="M10" s="134"/>
      <c r="N10" s="134"/>
      <c r="O10" s="129"/>
      <c r="P10" s="134"/>
      <c r="Q10" s="134"/>
      <c r="R10" s="134"/>
      <c r="S10" s="182"/>
      <c r="T10" s="135"/>
      <c r="U10" s="135"/>
      <c r="V10" s="136"/>
      <c r="W10" s="170"/>
      <c r="X10" s="170"/>
      <c r="Y10" s="170"/>
      <c r="Z10" s="137"/>
      <c r="AA10" s="183"/>
      <c r="AB10" s="180"/>
      <c r="AC10" s="137"/>
      <c r="AD10" s="137"/>
      <c r="AE10" s="137"/>
      <c r="AF10" s="190"/>
      <c r="AG10" s="185"/>
      <c r="AH10" s="185"/>
      <c r="AI10" s="185"/>
      <c r="AJ10" s="186"/>
      <c r="AK10" s="181"/>
      <c r="AL10" s="183"/>
      <c r="AM10" s="132"/>
      <c r="AN10" s="132"/>
      <c r="AO10" s="192"/>
      <c r="AP10" s="192"/>
      <c r="AQ10" s="192"/>
      <c r="AR10" s="133"/>
      <c r="AS10" s="191"/>
      <c r="AT10" s="191"/>
      <c r="AU10" s="193"/>
      <c r="AV10" s="194"/>
      <c r="AW10" s="194"/>
      <c r="AX10" s="195"/>
      <c r="AY10" s="195"/>
      <c r="AZ10" s="179" t="s">
        <v>334</v>
      </c>
      <c r="BA10" s="194"/>
      <c r="BB10" s="913">
        <v>1</v>
      </c>
      <c r="BC10" s="917"/>
      <c r="BD10" s="914"/>
      <c r="BE10" s="196" t="s">
        <v>335</v>
      </c>
      <c r="BF10" s="165"/>
      <c r="BJ10" s="169"/>
      <c r="BK10" s="169"/>
      <c r="BL10" s="169"/>
    </row>
    <row r="11" spans="2:64" s="176" customFormat="1" ht="6" customHeight="1" x14ac:dyDescent="0.2">
      <c r="B11" s="130"/>
      <c r="C11" s="130"/>
      <c r="D11" s="130"/>
      <c r="E11" s="130"/>
      <c r="F11" s="127"/>
      <c r="G11" s="130"/>
      <c r="H11" s="130"/>
      <c r="I11" s="130"/>
      <c r="J11" s="130"/>
      <c r="K11" s="129"/>
      <c r="L11" s="134"/>
      <c r="M11" s="126"/>
      <c r="N11" s="126"/>
      <c r="O11" s="129"/>
      <c r="P11" s="126"/>
      <c r="Q11" s="130"/>
      <c r="R11" s="126"/>
      <c r="S11" s="126"/>
      <c r="T11" s="126"/>
      <c r="U11" s="126"/>
      <c r="V11" s="127"/>
      <c r="W11" s="170"/>
      <c r="X11" s="170"/>
      <c r="Y11" s="170"/>
      <c r="Z11" s="131"/>
      <c r="AA11" s="186"/>
      <c r="AB11" s="186"/>
      <c r="AC11" s="131"/>
      <c r="AD11" s="131"/>
      <c r="AE11" s="131"/>
      <c r="AF11" s="190"/>
      <c r="AG11" s="137"/>
      <c r="AH11" s="185"/>
      <c r="AI11" s="186"/>
      <c r="AJ11" s="185"/>
      <c r="AK11" s="186"/>
      <c r="AL11" s="186"/>
      <c r="AM11" s="186"/>
      <c r="AN11" s="186"/>
      <c r="AO11" s="130"/>
      <c r="AP11" s="130"/>
      <c r="AQ11" s="129"/>
      <c r="AR11" s="197"/>
      <c r="AS11" s="191"/>
      <c r="AT11" s="191"/>
      <c r="AU11" s="193"/>
      <c r="AV11" s="194"/>
      <c r="AW11" s="194"/>
      <c r="AX11" s="195"/>
      <c r="AY11" s="195"/>
      <c r="AZ11" s="194"/>
      <c r="BA11" s="194"/>
      <c r="BB11" s="198"/>
      <c r="BC11" s="198"/>
      <c r="BD11" s="198"/>
      <c r="BE11" s="196"/>
      <c r="BF11" s="165"/>
      <c r="BJ11" s="169"/>
      <c r="BK11" s="169"/>
      <c r="BL11" s="169"/>
    </row>
    <row r="12" spans="2:64" s="176" customFormat="1" ht="20.25" customHeight="1" x14ac:dyDescent="0.2">
      <c r="B12" s="199"/>
      <c r="C12" s="199"/>
      <c r="D12" s="199"/>
      <c r="E12" s="199"/>
      <c r="F12" s="199"/>
      <c r="G12" s="199"/>
      <c r="H12" s="199"/>
      <c r="I12" s="199"/>
      <c r="J12" s="199"/>
      <c r="K12" s="199"/>
      <c r="L12" s="199"/>
      <c r="M12" s="199"/>
      <c r="N12" s="199"/>
      <c r="O12" s="199"/>
      <c r="P12" s="199"/>
      <c r="Q12" s="199"/>
      <c r="R12" s="199"/>
      <c r="S12" s="199"/>
      <c r="T12" s="199"/>
      <c r="U12" s="199"/>
      <c r="V12" s="199"/>
      <c r="W12" s="170"/>
      <c r="X12" s="170"/>
      <c r="Y12" s="170"/>
      <c r="Z12" s="129"/>
      <c r="AA12" s="200"/>
      <c r="AB12" s="200"/>
      <c r="AC12" s="129"/>
      <c r="AD12" s="137"/>
      <c r="AE12" s="137"/>
      <c r="AF12" s="184"/>
      <c r="AG12" s="180"/>
      <c r="AH12" s="185"/>
      <c r="AI12" s="186"/>
      <c r="AJ12" s="185"/>
      <c r="AK12" s="186"/>
      <c r="AL12" s="186"/>
      <c r="AM12" s="186"/>
      <c r="AN12" s="186"/>
      <c r="AO12" s="918"/>
      <c r="AP12" s="918"/>
      <c r="AQ12" s="918"/>
      <c r="AR12" s="133"/>
      <c r="AS12" s="191"/>
      <c r="AT12" s="191"/>
      <c r="AU12" s="193"/>
      <c r="AV12" s="194"/>
      <c r="AW12" s="194"/>
      <c r="AX12" s="195"/>
      <c r="AY12" s="195"/>
      <c r="AZ12" s="194"/>
      <c r="BA12" s="194"/>
      <c r="BB12" s="913">
        <v>1</v>
      </c>
      <c r="BC12" s="917"/>
      <c r="BD12" s="914"/>
      <c r="BE12" s="201" t="s">
        <v>336</v>
      </c>
      <c r="BF12" s="165"/>
      <c r="BJ12" s="169"/>
      <c r="BK12" s="169"/>
      <c r="BL12" s="169"/>
    </row>
    <row r="13" spans="2:64" s="176" customFormat="1" ht="6.75" customHeight="1" x14ac:dyDescent="0.2">
      <c r="B13" s="199"/>
      <c r="C13" s="199"/>
      <c r="D13" s="199"/>
      <c r="E13" s="199"/>
      <c r="F13" s="199"/>
      <c r="G13" s="199"/>
      <c r="H13" s="199"/>
      <c r="I13" s="199"/>
      <c r="J13" s="199"/>
      <c r="K13" s="199"/>
      <c r="L13" s="199"/>
      <c r="M13" s="199"/>
      <c r="N13" s="199"/>
      <c r="O13" s="199"/>
      <c r="P13" s="199"/>
      <c r="Q13" s="199"/>
      <c r="R13" s="199"/>
      <c r="S13" s="199"/>
      <c r="T13" s="199"/>
      <c r="U13" s="199"/>
      <c r="V13" s="199"/>
      <c r="W13" s="170"/>
      <c r="X13" s="170"/>
      <c r="Y13" s="170"/>
      <c r="Z13" s="134"/>
      <c r="AA13" s="202"/>
      <c r="AB13" s="202"/>
      <c r="AC13" s="134"/>
      <c r="AD13" s="185"/>
      <c r="AE13" s="185"/>
      <c r="AF13" s="190"/>
      <c r="AG13" s="132"/>
      <c r="AH13" s="132"/>
      <c r="AI13" s="132"/>
      <c r="AJ13" s="132"/>
      <c r="AK13" s="132"/>
      <c r="AL13" s="132"/>
      <c r="AM13" s="132"/>
      <c r="AN13" s="132"/>
      <c r="AO13" s="130"/>
      <c r="AP13" s="130"/>
      <c r="AQ13" s="130"/>
      <c r="AR13" s="132"/>
      <c r="AS13" s="191"/>
      <c r="AT13" s="191"/>
      <c r="AU13" s="193"/>
      <c r="AV13" s="194"/>
      <c r="AW13" s="194"/>
      <c r="AX13" s="195"/>
      <c r="AY13" s="195"/>
      <c r="AZ13" s="194"/>
      <c r="BA13" s="194"/>
      <c r="BB13" s="198"/>
      <c r="BC13" s="198"/>
      <c r="BD13" s="198"/>
      <c r="BE13" s="196"/>
      <c r="BF13" s="165"/>
      <c r="BJ13" s="169"/>
      <c r="BK13" s="169"/>
      <c r="BL13" s="169"/>
    </row>
    <row r="14" spans="2:64" s="176" customFormat="1" ht="18.75" x14ac:dyDescent="0.15">
      <c r="B14" s="199"/>
      <c r="C14" s="199"/>
      <c r="D14" s="199"/>
      <c r="E14" s="199"/>
      <c r="F14" s="199"/>
      <c r="G14" s="199"/>
      <c r="H14" s="199"/>
      <c r="I14" s="199"/>
      <c r="J14" s="199"/>
      <c r="K14" s="199"/>
      <c r="L14" s="199"/>
      <c r="M14" s="199"/>
      <c r="N14" s="199"/>
      <c r="O14" s="199"/>
      <c r="P14" s="199"/>
      <c r="Q14" s="199"/>
      <c r="R14" s="199"/>
      <c r="S14" s="199"/>
      <c r="T14" s="199"/>
      <c r="U14" s="199"/>
      <c r="V14" s="199"/>
      <c r="W14" s="170"/>
      <c r="X14" s="170"/>
      <c r="Y14" s="170"/>
      <c r="Z14" s="129"/>
      <c r="AA14" s="200"/>
      <c r="AB14" s="200"/>
      <c r="AC14" s="129"/>
      <c r="AD14" s="137"/>
      <c r="AE14" s="137"/>
      <c r="AF14" s="190"/>
      <c r="AG14" s="132"/>
      <c r="AH14" s="132"/>
      <c r="AI14" s="132"/>
      <c r="AJ14" s="132"/>
      <c r="AK14" s="132"/>
      <c r="AL14" s="132"/>
      <c r="AM14" s="132"/>
      <c r="AN14" s="132"/>
      <c r="AO14" s="126"/>
      <c r="AP14" s="126"/>
      <c r="AQ14" s="126"/>
      <c r="AR14" s="132"/>
      <c r="AS14" s="191"/>
      <c r="AT14" s="203" t="s">
        <v>337</v>
      </c>
      <c r="AU14" s="923"/>
      <c r="AV14" s="924"/>
      <c r="AW14" s="925"/>
      <c r="AX14" s="198" t="s">
        <v>338</v>
      </c>
      <c r="AY14" s="923"/>
      <c r="AZ14" s="924"/>
      <c r="BA14" s="925"/>
      <c r="BB14" s="204" t="s">
        <v>339</v>
      </c>
      <c r="BC14" s="926">
        <f>(AY14-AU14)*24</f>
        <v>0</v>
      </c>
      <c r="BD14" s="927"/>
      <c r="BE14" s="205" t="s">
        <v>340</v>
      </c>
      <c r="BF14" s="198"/>
      <c r="BJ14" s="169"/>
      <c r="BK14" s="169"/>
      <c r="BL14" s="169"/>
    </row>
    <row r="15" spans="2:64" s="176" customFormat="1" ht="6.75" customHeight="1" x14ac:dyDescent="0.15">
      <c r="B15" s="170"/>
      <c r="C15" s="187"/>
      <c r="D15" s="187"/>
      <c r="E15" s="187"/>
      <c r="F15" s="187"/>
      <c r="G15" s="131"/>
      <c r="H15" s="131"/>
      <c r="I15" s="181"/>
      <c r="J15" s="137"/>
      <c r="K15" s="185"/>
      <c r="L15" s="186"/>
      <c r="M15" s="186"/>
      <c r="N15" s="137"/>
      <c r="O15" s="186"/>
      <c r="P15" s="131"/>
      <c r="Q15" s="185"/>
      <c r="R15" s="186"/>
      <c r="S15" s="186"/>
      <c r="T15" s="186"/>
      <c r="U15" s="186"/>
      <c r="V15" s="131"/>
      <c r="W15" s="181"/>
      <c r="X15" s="206"/>
      <c r="Y15" s="206"/>
      <c r="Z15" s="180"/>
      <c r="AA15" s="137"/>
      <c r="AB15" s="181"/>
      <c r="AC15" s="137"/>
      <c r="AD15" s="185"/>
      <c r="AE15" s="186"/>
      <c r="AF15" s="190"/>
      <c r="AG15" s="184"/>
      <c r="AH15" s="207"/>
      <c r="AI15" s="190"/>
      <c r="AJ15" s="207"/>
      <c r="AK15" s="190"/>
      <c r="AL15" s="190"/>
      <c r="AM15" s="190"/>
      <c r="AN15" s="190"/>
      <c r="AO15" s="128"/>
      <c r="AP15" s="170"/>
      <c r="AQ15" s="178"/>
      <c r="AR15" s="178"/>
      <c r="AS15" s="178"/>
      <c r="AT15" s="178"/>
      <c r="AU15" s="208"/>
      <c r="AV15" s="209"/>
      <c r="AW15" s="209"/>
      <c r="AX15" s="210"/>
      <c r="AY15" s="210"/>
      <c r="AZ15" s="209"/>
      <c r="BA15" s="209"/>
      <c r="BB15" s="211"/>
      <c r="BC15" s="211"/>
      <c r="BD15" s="211"/>
      <c r="BE15" s="212"/>
      <c r="BJ15" s="169"/>
      <c r="BK15" s="169"/>
      <c r="BL15" s="169"/>
    </row>
    <row r="16" spans="2:64" ht="8.4499999999999993" customHeight="1" thickBot="1" x14ac:dyDescent="0.2">
      <c r="B16" s="213"/>
      <c r="C16" s="214"/>
      <c r="D16" s="214"/>
      <c r="E16" s="214"/>
      <c r="F16" s="214"/>
      <c r="G16" s="214"/>
      <c r="H16" s="213"/>
      <c r="I16" s="213"/>
      <c r="J16" s="213"/>
      <c r="K16" s="213"/>
      <c r="L16" s="213"/>
      <c r="M16" s="213"/>
      <c r="N16" s="213"/>
      <c r="O16" s="213"/>
      <c r="P16" s="213"/>
      <c r="Q16" s="213"/>
      <c r="R16" s="213"/>
      <c r="S16" s="213"/>
      <c r="T16" s="213"/>
      <c r="U16" s="213"/>
      <c r="V16" s="213"/>
      <c r="W16" s="213"/>
      <c r="X16" s="214"/>
      <c r="Y16" s="213"/>
      <c r="Z16" s="213"/>
      <c r="AA16" s="213"/>
      <c r="AB16" s="213"/>
      <c r="AC16" s="213"/>
      <c r="AD16" s="213"/>
      <c r="AE16" s="213"/>
      <c r="AF16" s="213"/>
      <c r="AG16" s="213"/>
      <c r="AH16" s="213"/>
      <c r="AI16" s="213"/>
      <c r="AJ16" s="213"/>
      <c r="AK16" s="213"/>
      <c r="AL16" s="213"/>
      <c r="AM16" s="213"/>
      <c r="AN16" s="214"/>
      <c r="AO16" s="213"/>
      <c r="AP16" s="213"/>
      <c r="AQ16" s="213"/>
      <c r="AR16" s="213"/>
      <c r="AS16" s="213"/>
      <c r="AT16" s="213"/>
      <c r="BE16" s="216"/>
      <c r="BF16" s="216"/>
      <c r="BG16" s="216"/>
    </row>
    <row r="17" spans="2:58" ht="20.25" customHeight="1" x14ac:dyDescent="0.15">
      <c r="B17" s="928" t="s">
        <v>280</v>
      </c>
      <c r="C17" s="931" t="s">
        <v>341</v>
      </c>
      <c r="D17" s="932"/>
      <c r="E17" s="933"/>
      <c r="F17" s="217"/>
      <c r="G17" s="940" t="s">
        <v>342</v>
      </c>
      <c r="H17" s="943" t="s">
        <v>343</v>
      </c>
      <c r="I17" s="932"/>
      <c r="J17" s="932"/>
      <c r="K17" s="933"/>
      <c r="L17" s="943" t="s">
        <v>344</v>
      </c>
      <c r="M17" s="932"/>
      <c r="N17" s="932"/>
      <c r="O17" s="946"/>
      <c r="P17" s="949"/>
      <c r="Q17" s="950"/>
      <c r="R17" s="951"/>
      <c r="S17" s="958" t="s">
        <v>345</v>
      </c>
      <c r="T17" s="959"/>
      <c r="U17" s="959"/>
      <c r="V17" s="959"/>
      <c r="W17" s="959"/>
      <c r="X17" s="959"/>
      <c r="Y17" s="959"/>
      <c r="Z17" s="959"/>
      <c r="AA17" s="959"/>
      <c r="AB17" s="959"/>
      <c r="AC17" s="959"/>
      <c r="AD17" s="959"/>
      <c r="AE17" s="959"/>
      <c r="AF17" s="959"/>
      <c r="AG17" s="959"/>
      <c r="AH17" s="959"/>
      <c r="AI17" s="959"/>
      <c r="AJ17" s="959"/>
      <c r="AK17" s="959"/>
      <c r="AL17" s="959"/>
      <c r="AM17" s="959"/>
      <c r="AN17" s="959"/>
      <c r="AO17" s="959"/>
      <c r="AP17" s="959"/>
      <c r="AQ17" s="959"/>
      <c r="AR17" s="959"/>
      <c r="AS17" s="959"/>
      <c r="AT17" s="959"/>
      <c r="AU17" s="959"/>
      <c r="AV17" s="959"/>
      <c r="AW17" s="960"/>
      <c r="AX17" s="989" t="str">
        <f>IF(BB3="４週","(11) 1～4週目の勤務時間数合計","(11) 1か月の勤務時間数   合計")</f>
        <v>(11) 1～4週目の勤務時間数合計</v>
      </c>
      <c r="AY17" s="990"/>
      <c r="AZ17" s="995" t="s">
        <v>346</v>
      </c>
      <c r="BA17" s="996"/>
      <c r="BB17" s="1001" t="s">
        <v>347</v>
      </c>
      <c r="BC17" s="1002"/>
      <c r="BD17" s="1002"/>
      <c r="BE17" s="1002"/>
      <c r="BF17" s="1003"/>
    </row>
    <row r="18" spans="2:58" ht="20.25" customHeight="1" x14ac:dyDescent="0.15">
      <c r="B18" s="929"/>
      <c r="C18" s="934"/>
      <c r="D18" s="935"/>
      <c r="E18" s="936"/>
      <c r="F18" s="218"/>
      <c r="G18" s="941"/>
      <c r="H18" s="944"/>
      <c r="I18" s="935"/>
      <c r="J18" s="935"/>
      <c r="K18" s="936"/>
      <c r="L18" s="944"/>
      <c r="M18" s="935"/>
      <c r="N18" s="935"/>
      <c r="O18" s="947"/>
      <c r="P18" s="952"/>
      <c r="Q18" s="953"/>
      <c r="R18" s="954"/>
      <c r="S18" s="1010" t="s">
        <v>281</v>
      </c>
      <c r="T18" s="1011"/>
      <c r="U18" s="1011"/>
      <c r="V18" s="1011"/>
      <c r="W18" s="1011"/>
      <c r="X18" s="1011"/>
      <c r="Y18" s="1012"/>
      <c r="Z18" s="1010" t="s">
        <v>282</v>
      </c>
      <c r="AA18" s="1011"/>
      <c r="AB18" s="1011"/>
      <c r="AC18" s="1011"/>
      <c r="AD18" s="1011"/>
      <c r="AE18" s="1011"/>
      <c r="AF18" s="1012"/>
      <c r="AG18" s="1010" t="s">
        <v>283</v>
      </c>
      <c r="AH18" s="1011"/>
      <c r="AI18" s="1011"/>
      <c r="AJ18" s="1011"/>
      <c r="AK18" s="1011"/>
      <c r="AL18" s="1011"/>
      <c r="AM18" s="1012"/>
      <c r="AN18" s="1010" t="s">
        <v>284</v>
      </c>
      <c r="AO18" s="1011"/>
      <c r="AP18" s="1011"/>
      <c r="AQ18" s="1011"/>
      <c r="AR18" s="1011"/>
      <c r="AS18" s="1011"/>
      <c r="AT18" s="1012"/>
      <c r="AU18" s="1013" t="s">
        <v>285</v>
      </c>
      <c r="AV18" s="1014"/>
      <c r="AW18" s="1015"/>
      <c r="AX18" s="991"/>
      <c r="AY18" s="992"/>
      <c r="AZ18" s="997"/>
      <c r="BA18" s="998"/>
      <c r="BB18" s="1004"/>
      <c r="BC18" s="1005"/>
      <c r="BD18" s="1005"/>
      <c r="BE18" s="1005"/>
      <c r="BF18" s="1006"/>
    </row>
    <row r="19" spans="2:58" ht="20.25" customHeight="1" x14ac:dyDescent="0.15">
      <c r="B19" s="929"/>
      <c r="C19" s="934"/>
      <c r="D19" s="935"/>
      <c r="E19" s="936"/>
      <c r="F19" s="218"/>
      <c r="G19" s="941"/>
      <c r="H19" s="944"/>
      <c r="I19" s="935"/>
      <c r="J19" s="935"/>
      <c r="K19" s="936"/>
      <c r="L19" s="944"/>
      <c r="M19" s="935"/>
      <c r="N19" s="935"/>
      <c r="O19" s="947"/>
      <c r="P19" s="952"/>
      <c r="Q19" s="953"/>
      <c r="R19" s="954"/>
      <c r="S19" s="219">
        <v>1</v>
      </c>
      <c r="T19" s="220">
        <v>2</v>
      </c>
      <c r="U19" s="220">
        <v>3</v>
      </c>
      <c r="V19" s="220">
        <v>4</v>
      </c>
      <c r="W19" s="220">
        <v>5</v>
      </c>
      <c r="X19" s="220">
        <v>6</v>
      </c>
      <c r="Y19" s="221">
        <v>7</v>
      </c>
      <c r="Z19" s="219">
        <v>8</v>
      </c>
      <c r="AA19" s="220">
        <v>9</v>
      </c>
      <c r="AB19" s="220">
        <v>10</v>
      </c>
      <c r="AC19" s="220">
        <v>11</v>
      </c>
      <c r="AD19" s="220">
        <v>12</v>
      </c>
      <c r="AE19" s="220">
        <v>13</v>
      </c>
      <c r="AF19" s="221">
        <v>14</v>
      </c>
      <c r="AG19" s="222">
        <v>15</v>
      </c>
      <c r="AH19" s="220">
        <v>16</v>
      </c>
      <c r="AI19" s="220">
        <v>17</v>
      </c>
      <c r="AJ19" s="220">
        <v>18</v>
      </c>
      <c r="AK19" s="220">
        <v>19</v>
      </c>
      <c r="AL19" s="220">
        <v>20</v>
      </c>
      <c r="AM19" s="221">
        <v>21</v>
      </c>
      <c r="AN19" s="219">
        <v>22</v>
      </c>
      <c r="AO19" s="220">
        <v>23</v>
      </c>
      <c r="AP19" s="220">
        <v>24</v>
      </c>
      <c r="AQ19" s="220">
        <v>25</v>
      </c>
      <c r="AR19" s="220">
        <v>26</v>
      </c>
      <c r="AS19" s="220">
        <v>27</v>
      </c>
      <c r="AT19" s="221">
        <v>28</v>
      </c>
      <c r="AU19" s="223" t="str">
        <f>IF($BB$3="暦月",IF(DAY(DATE($AC$2,$AG$2,29))=29,29,""),"")</f>
        <v/>
      </c>
      <c r="AV19" s="224" t="str">
        <f>IF($BB$3="暦月",IF(DAY(DATE($AC$2,$AG$2,30))=30,30,""),"")</f>
        <v/>
      </c>
      <c r="AW19" s="225" t="str">
        <f>IF($BB$3="暦月",IF(DAY(DATE($AC$2,$AG$2,31))=31,31,""),"")</f>
        <v/>
      </c>
      <c r="AX19" s="991"/>
      <c r="AY19" s="992"/>
      <c r="AZ19" s="997"/>
      <c r="BA19" s="998"/>
      <c r="BB19" s="1004"/>
      <c r="BC19" s="1005"/>
      <c r="BD19" s="1005"/>
      <c r="BE19" s="1005"/>
      <c r="BF19" s="1006"/>
    </row>
    <row r="20" spans="2:58" ht="20.25" hidden="1" customHeight="1" x14ac:dyDescent="0.15">
      <c r="B20" s="929"/>
      <c r="C20" s="934"/>
      <c r="D20" s="935"/>
      <c r="E20" s="936"/>
      <c r="F20" s="218"/>
      <c r="G20" s="941"/>
      <c r="H20" s="944"/>
      <c r="I20" s="935"/>
      <c r="J20" s="935"/>
      <c r="K20" s="936"/>
      <c r="L20" s="944"/>
      <c r="M20" s="935"/>
      <c r="N20" s="935"/>
      <c r="O20" s="947"/>
      <c r="P20" s="952"/>
      <c r="Q20" s="953"/>
      <c r="R20" s="954"/>
      <c r="S20" s="219">
        <f>WEEKDAY(DATE($AC$2,$AG$2,1))</f>
        <v>5</v>
      </c>
      <c r="T20" s="220">
        <f>WEEKDAY(DATE($AC$2,$AG$2,2))</f>
        <v>6</v>
      </c>
      <c r="U20" s="220">
        <f>WEEKDAY(DATE($AC$2,$AG$2,3))</f>
        <v>7</v>
      </c>
      <c r="V20" s="220">
        <f>WEEKDAY(DATE($AC$2,$AG$2,4))</f>
        <v>1</v>
      </c>
      <c r="W20" s="220">
        <f>WEEKDAY(DATE($AC$2,$AG$2,5))</f>
        <v>2</v>
      </c>
      <c r="X20" s="220">
        <f>WEEKDAY(DATE($AC$2,$AG$2,6))</f>
        <v>3</v>
      </c>
      <c r="Y20" s="221">
        <f>WEEKDAY(DATE($AC$2,$AG$2,7))</f>
        <v>4</v>
      </c>
      <c r="Z20" s="219">
        <f>WEEKDAY(DATE($AC$2,$AG$2,8))</f>
        <v>5</v>
      </c>
      <c r="AA20" s="220">
        <f>WEEKDAY(DATE($AC$2,$AG$2,9))</f>
        <v>6</v>
      </c>
      <c r="AB20" s="220">
        <f>WEEKDAY(DATE($AC$2,$AG$2,10))</f>
        <v>7</v>
      </c>
      <c r="AC20" s="220">
        <f>WEEKDAY(DATE($AC$2,$AG$2,11))</f>
        <v>1</v>
      </c>
      <c r="AD20" s="220">
        <f>WEEKDAY(DATE($AC$2,$AG$2,12))</f>
        <v>2</v>
      </c>
      <c r="AE20" s="220">
        <f>WEEKDAY(DATE($AC$2,$AG$2,13))</f>
        <v>3</v>
      </c>
      <c r="AF20" s="221">
        <f>WEEKDAY(DATE($AC$2,$AG$2,14))</f>
        <v>4</v>
      </c>
      <c r="AG20" s="219">
        <f>WEEKDAY(DATE($AC$2,$AG$2,15))</f>
        <v>5</v>
      </c>
      <c r="AH20" s="220">
        <f>WEEKDAY(DATE($AC$2,$AG$2,16))</f>
        <v>6</v>
      </c>
      <c r="AI20" s="220">
        <f>WEEKDAY(DATE($AC$2,$AG$2,17))</f>
        <v>7</v>
      </c>
      <c r="AJ20" s="220">
        <f>WEEKDAY(DATE($AC$2,$AG$2,18))</f>
        <v>1</v>
      </c>
      <c r="AK20" s="220">
        <f>WEEKDAY(DATE($AC$2,$AG$2,19))</f>
        <v>2</v>
      </c>
      <c r="AL20" s="220">
        <f>WEEKDAY(DATE($AC$2,$AG$2,20))</f>
        <v>3</v>
      </c>
      <c r="AM20" s="221">
        <f>WEEKDAY(DATE($AC$2,$AG$2,21))</f>
        <v>4</v>
      </c>
      <c r="AN20" s="219">
        <f>WEEKDAY(DATE($AC$2,$AG$2,22))</f>
        <v>5</v>
      </c>
      <c r="AO20" s="220">
        <f>WEEKDAY(DATE($AC$2,$AG$2,23))</f>
        <v>6</v>
      </c>
      <c r="AP20" s="220">
        <f>WEEKDAY(DATE($AC$2,$AG$2,24))</f>
        <v>7</v>
      </c>
      <c r="AQ20" s="220">
        <f>WEEKDAY(DATE($AC$2,$AG$2,25))</f>
        <v>1</v>
      </c>
      <c r="AR20" s="220">
        <f>WEEKDAY(DATE($AC$2,$AG$2,26))</f>
        <v>2</v>
      </c>
      <c r="AS20" s="220">
        <f>WEEKDAY(DATE($AC$2,$AG$2,27))</f>
        <v>3</v>
      </c>
      <c r="AT20" s="221">
        <f>WEEKDAY(DATE($AC$2,$AG$2,28))</f>
        <v>4</v>
      </c>
      <c r="AU20" s="219">
        <f>IF(AU19=29,WEEKDAY(DATE($AC$2,$AG$2,29)),0)</f>
        <v>0</v>
      </c>
      <c r="AV20" s="220">
        <f>IF(AV19=30,WEEKDAY(DATE($AC$2,$AG$2,30)),0)</f>
        <v>0</v>
      </c>
      <c r="AW20" s="221">
        <f>IF(AW19=31,WEEKDAY(DATE($AC$2,$AG$2,31)),0)</f>
        <v>0</v>
      </c>
      <c r="AX20" s="991"/>
      <c r="AY20" s="992"/>
      <c r="AZ20" s="997"/>
      <c r="BA20" s="998"/>
      <c r="BB20" s="1004"/>
      <c r="BC20" s="1005"/>
      <c r="BD20" s="1005"/>
      <c r="BE20" s="1005"/>
      <c r="BF20" s="1006"/>
    </row>
    <row r="21" spans="2:58" ht="22.5" customHeight="1" thickBot="1" x14ac:dyDescent="0.2">
      <c r="B21" s="930"/>
      <c r="C21" s="937"/>
      <c r="D21" s="938"/>
      <c r="E21" s="939"/>
      <c r="F21" s="226"/>
      <c r="G21" s="942"/>
      <c r="H21" s="945"/>
      <c r="I21" s="938"/>
      <c r="J21" s="938"/>
      <c r="K21" s="939"/>
      <c r="L21" s="945"/>
      <c r="M21" s="938"/>
      <c r="N21" s="938"/>
      <c r="O21" s="948"/>
      <c r="P21" s="955"/>
      <c r="Q21" s="956"/>
      <c r="R21" s="957"/>
      <c r="S21" s="227" t="str">
        <f>IF(S20=1,"日",IF(S20=2,"月",IF(S20=3,"火",IF(S20=4,"水",IF(S20=5,"木",IF(S20=6,"金","土"))))))</f>
        <v>木</v>
      </c>
      <c r="T21" s="228" t="str">
        <f t="shared" ref="T21:AT21" si="0">IF(T20=1,"日",IF(T20=2,"月",IF(T20=3,"火",IF(T20=4,"水",IF(T20=5,"木",IF(T20=6,"金","土"))))))</f>
        <v>金</v>
      </c>
      <c r="U21" s="228" t="str">
        <f t="shared" si="0"/>
        <v>土</v>
      </c>
      <c r="V21" s="228" t="str">
        <f t="shared" si="0"/>
        <v>日</v>
      </c>
      <c r="W21" s="228" t="str">
        <f t="shared" si="0"/>
        <v>月</v>
      </c>
      <c r="X21" s="228" t="str">
        <f t="shared" si="0"/>
        <v>火</v>
      </c>
      <c r="Y21" s="229" t="str">
        <f t="shared" si="0"/>
        <v>水</v>
      </c>
      <c r="Z21" s="227" t="str">
        <f>IF(Z20=1,"日",IF(Z20=2,"月",IF(Z20=3,"火",IF(Z20=4,"水",IF(Z20=5,"木",IF(Z20=6,"金","土"))))))</f>
        <v>木</v>
      </c>
      <c r="AA21" s="228" t="str">
        <f t="shared" si="0"/>
        <v>金</v>
      </c>
      <c r="AB21" s="228" t="str">
        <f t="shared" si="0"/>
        <v>土</v>
      </c>
      <c r="AC21" s="228" t="str">
        <f t="shared" si="0"/>
        <v>日</v>
      </c>
      <c r="AD21" s="228" t="str">
        <f t="shared" si="0"/>
        <v>月</v>
      </c>
      <c r="AE21" s="228" t="str">
        <f t="shared" si="0"/>
        <v>火</v>
      </c>
      <c r="AF21" s="229" t="str">
        <f t="shared" si="0"/>
        <v>水</v>
      </c>
      <c r="AG21" s="227" t="str">
        <f>IF(AG20=1,"日",IF(AG20=2,"月",IF(AG20=3,"火",IF(AG20=4,"水",IF(AG20=5,"木",IF(AG20=6,"金","土"))))))</f>
        <v>木</v>
      </c>
      <c r="AH21" s="228" t="str">
        <f t="shared" si="0"/>
        <v>金</v>
      </c>
      <c r="AI21" s="228" t="str">
        <f t="shared" si="0"/>
        <v>土</v>
      </c>
      <c r="AJ21" s="228" t="str">
        <f t="shared" si="0"/>
        <v>日</v>
      </c>
      <c r="AK21" s="228" t="str">
        <f t="shared" si="0"/>
        <v>月</v>
      </c>
      <c r="AL21" s="228" t="str">
        <f t="shared" si="0"/>
        <v>火</v>
      </c>
      <c r="AM21" s="229" t="str">
        <f t="shared" si="0"/>
        <v>水</v>
      </c>
      <c r="AN21" s="227" t="str">
        <f>IF(AN20=1,"日",IF(AN20=2,"月",IF(AN20=3,"火",IF(AN20=4,"水",IF(AN20=5,"木",IF(AN20=6,"金","土"))))))</f>
        <v>木</v>
      </c>
      <c r="AO21" s="228" t="str">
        <f t="shared" si="0"/>
        <v>金</v>
      </c>
      <c r="AP21" s="228" t="str">
        <f t="shared" si="0"/>
        <v>土</v>
      </c>
      <c r="AQ21" s="228" t="str">
        <f t="shared" si="0"/>
        <v>日</v>
      </c>
      <c r="AR21" s="228" t="str">
        <f t="shared" si="0"/>
        <v>月</v>
      </c>
      <c r="AS21" s="228" t="str">
        <f t="shared" si="0"/>
        <v>火</v>
      </c>
      <c r="AT21" s="229" t="str">
        <f t="shared" si="0"/>
        <v>水</v>
      </c>
      <c r="AU21" s="228" t="str">
        <f>IF(AU20=1,"日",IF(AU20=2,"月",IF(AU20=3,"火",IF(AU20=4,"水",IF(AU20=5,"木",IF(AU20=6,"金",IF(AU20=0,"","土")))))))</f>
        <v/>
      </c>
      <c r="AV21" s="228" t="str">
        <f>IF(AV20=1,"日",IF(AV20=2,"月",IF(AV20=3,"火",IF(AV20=4,"水",IF(AV20=5,"木",IF(AV20=6,"金",IF(AV20=0,"","土")))))))</f>
        <v/>
      </c>
      <c r="AW21" s="228" t="str">
        <f>IF(AW20=1,"日",IF(AW20=2,"月",IF(AW20=3,"火",IF(AW20=4,"水",IF(AW20=5,"木",IF(AW20=6,"金",IF(AW20=0,"","土")))))))</f>
        <v/>
      </c>
      <c r="AX21" s="993"/>
      <c r="AY21" s="994"/>
      <c r="AZ21" s="999"/>
      <c r="BA21" s="1000"/>
      <c r="BB21" s="1007"/>
      <c r="BC21" s="1008"/>
      <c r="BD21" s="1008"/>
      <c r="BE21" s="1008"/>
      <c r="BF21" s="1009"/>
    </row>
    <row r="22" spans="2:58" ht="20.25" customHeight="1" x14ac:dyDescent="0.15">
      <c r="B22" s="961">
        <v>1</v>
      </c>
      <c r="C22" s="963"/>
      <c r="D22" s="964"/>
      <c r="E22" s="965"/>
      <c r="F22" s="230"/>
      <c r="G22" s="972"/>
      <c r="H22" s="974"/>
      <c r="I22" s="975"/>
      <c r="J22" s="975"/>
      <c r="K22" s="976"/>
      <c r="L22" s="980"/>
      <c r="M22" s="981"/>
      <c r="N22" s="981"/>
      <c r="O22" s="982"/>
      <c r="P22" s="986" t="s">
        <v>348</v>
      </c>
      <c r="Q22" s="987"/>
      <c r="R22" s="988"/>
      <c r="S22" s="231"/>
      <c r="T22" s="232"/>
      <c r="U22" s="232"/>
      <c r="V22" s="232"/>
      <c r="W22" s="232"/>
      <c r="X22" s="232"/>
      <c r="Y22" s="233"/>
      <c r="Z22" s="231"/>
      <c r="AA22" s="232"/>
      <c r="AB22" s="232"/>
      <c r="AC22" s="232"/>
      <c r="AD22" s="232"/>
      <c r="AE22" s="232"/>
      <c r="AF22" s="233"/>
      <c r="AG22" s="231"/>
      <c r="AH22" s="232"/>
      <c r="AI22" s="232"/>
      <c r="AJ22" s="232"/>
      <c r="AK22" s="232"/>
      <c r="AL22" s="232"/>
      <c r="AM22" s="233"/>
      <c r="AN22" s="231"/>
      <c r="AO22" s="232"/>
      <c r="AP22" s="232"/>
      <c r="AQ22" s="232"/>
      <c r="AR22" s="232"/>
      <c r="AS22" s="232"/>
      <c r="AT22" s="233"/>
      <c r="AU22" s="231"/>
      <c r="AV22" s="232"/>
      <c r="AW22" s="232"/>
      <c r="AX22" s="1016"/>
      <c r="AY22" s="1017"/>
      <c r="AZ22" s="1018"/>
      <c r="BA22" s="1019"/>
      <c r="BB22" s="1020"/>
      <c r="BC22" s="1021"/>
      <c r="BD22" s="1021"/>
      <c r="BE22" s="1021"/>
      <c r="BF22" s="1022"/>
    </row>
    <row r="23" spans="2:58" ht="20.25" customHeight="1" x14ac:dyDescent="0.15">
      <c r="B23" s="962"/>
      <c r="C23" s="966"/>
      <c r="D23" s="967"/>
      <c r="E23" s="968"/>
      <c r="F23" s="234"/>
      <c r="G23" s="973"/>
      <c r="H23" s="977"/>
      <c r="I23" s="978"/>
      <c r="J23" s="978"/>
      <c r="K23" s="979"/>
      <c r="L23" s="983"/>
      <c r="M23" s="984"/>
      <c r="N23" s="984"/>
      <c r="O23" s="985"/>
      <c r="P23" s="1029" t="s">
        <v>349</v>
      </c>
      <c r="Q23" s="1030"/>
      <c r="R23" s="1031"/>
      <c r="S23" s="235" t="str">
        <f>IF(S22="","",VLOOKUP(S22,様式第２号の２!$C$6:$K$35,9,FALSE))</f>
        <v/>
      </c>
      <c r="T23" s="236" t="str">
        <f>IF(T22="","",VLOOKUP(T22,様式第２号の２!$C$6:$K$35,9,FALSE))</f>
        <v/>
      </c>
      <c r="U23" s="236" t="str">
        <f>IF(U22="","",VLOOKUP(U22,様式第２号の２!$C$6:$K$35,9,FALSE))</f>
        <v/>
      </c>
      <c r="V23" s="236" t="str">
        <f>IF(V22="","",VLOOKUP(V22,様式第２号の２!$C$6:$K$35,9,FALSE))</f>
        <v/>
      </c>
      <c r="W23" s="236" t="str">
        <f>IF(W22="","",VLOOKUP(W22,様式第２号の２!$C$6:$K$35,9,FALSE))</f>
        <v/>
      </c>
      <c r="X23" s="236" t="str">
        <f>IF(X22="","",VLOOKUP(X22,様式第２号の２!$C$6:$K$35,9,FALSE))</f>
        <v/>
      </c>
      <c r="Y23" s="237" t="str">
        <f>IF(Y22="","",VLOOKUP(Y22,様式第２号の２!$C$6:$K$35,9,FALSE))</f>
        <v/>
      </c>
      <c r="Z23" s="235" t="str">
        <f>IF(Z22="","",VLOOKUP(Z22,様式第２号の２!$C$6:$K$35,9,FALSE))</f>
        <v/>
      </c>
      <c r="AA23" s="236" t="str">
        <f>IF(AA22="","",VLOOKUP(AA22,様式第２号の２!$C$6:$K$35,9,FALSE))</f>
        <v/>
      </c>
      <c r="AB23" s="236" t="str">
        <f>IF(AB22="","",VLOOKUP(AB22,様式第２号の２!$C$6:$K$35,9,FALSE))</f>
        <v/>
      </c>
      <c r="AC23" s="236" t="str">
        <f>IF(AC22="","",VLOOKUP(AC22,様式第２号の２!$C$6:$K$35,9,FALSE))</f>
        <v/>
      </c>
      <c r="AD23" s="236" t="str">
        <f>IF(AD22="","",VLOOKUP(AD22,様式第２号の２!$C$6:$K$35,9,FALSE))</f>
        <v/>
      </c>
      <c r="AE23" s="236" t="str">
        <f>IF(AE22="","",VLOOKUP(AE22,様式第２号の２!$C$6:$K$35,9,FALSE))</f>
        <v/>
      </c>
      <c r="AF23" s="237" t="str">
        <f>IF(AF22="","",VLOOKUP(AF22,様式第２号の２!$C$6:$K$35,9,FALSE))</f>
        <v/>
      </c>
      <c r="AG23" s="235" t="str">
        <f>IF(AG22="","",VLOOKUP(AG22,様式第２号の２!$C$6:$K$35,9,FALSE))</f>
        <v/>
      </c>
      <c r="AH23" s="236" t="str">
        <f>IF(AH22="","",VLOOKUP(AH22,様式第２号の２!$C$6:$K$35,9,FALSE))</f>
        <v/>
      </c>
      <c r="AI23" s="236" t="str">
        <f>IF(AI22="","",VLOOKUP(AI22,様式第２号の２!$C$6:$K$35,9,FALSE))</f>
        <v/>
      </c>
      <c r="AJ23" s="236" t="str">
        <f>IF(AJ22="","",VLOOKUP(AJ22,様式第２号の２!$C$6:$K$35,9,FALSE))</f>
        <v/>
      </c>
      <c r="AK23" s="236" t="str">
        <f>IF(AK22="","",VLOOKUP(AK22,様式第２号の２!$C$6:$K$35,9,FALSE))</f>
        <v/>
      </c>
      <c r="AL23" s="236" t="str">
        <f>IF(AL22="","",VLOOKUP(AL22,様式第２号の２!$C$6:$K$35,9,FALSE))</f>
        <v/>
      </c>
      <c r="AM23" s="237" t="str">
        <f>IF(AM22="","",VLOOKUP(AM22,様式第２号の２!$C$6:$K$35,9,FALSE))</f>
        <v/>
      </c>
      <c r="AN23" s="235" t="str">
        <f>IF(AN22="","",VLOOKUP(AN22,様式第２号の２!$C$6:$K$35,9,FALSE))</f>
        <v/>
      </c>
      <c r="AO23" s="236" t="str">
        <f>IF(AO22="","",VLOOKUP(AO22,様式第２号の２!$C$6:$K$35,9,FALSE))</f>
        <v/>
      </c>
      <c r="AP23" s="236" t="str">
        <f>IF(AP22="","",VLOOKUP(AP22,様式第２号の２!$C$6:$K$35,9,FALSE))</f>
        <v/>
      </c>
      <c r="AQ23" s="236" t="str">
        <f>IF(AQ22="","",VLOOKUP(AQ22,様式第２号の２!$C$6:$K$35,9,FALSE))</f>
        <v/>
      </c>
      <c r="AR23" s="236" t="str">
        <f>IF(AR22="","",VLOOKUP(AR22,様式第２号の２!$C$6:$K$35,9,FALSE))</f>
        <v/>
      </c>
      <c r="AS23" s="236" t="str">
        <f>IF(AS22="","",VLOOKUP(AS22,様式第２号の２!$C$6:$K$35,9,FALSE))</f>
        <v/>
      </c>
      <c r="AT23" s="237" t="str">
        <f>IF(AT22="","",VLOOKUP(AT22,様式第２号の２!$C$6:$K$35,9,FALSE))</f>
        <v/>
      </c>
      <c r="AU23" s="235" t="str">
        <f>IF(AU22="","",VLOOKUP(AU22,様式第２号の２!$C$6:$K$35,9,FALSE))</f>
        <v/>
      </c>
      <c r="AV23" s="236" t="str">
        <f>IF(AV22="","",VLOOKUP(AV22,様式第２号の２!$C$6:$K$35,9,FALSE))</f>
        <v/>
      </c>
      <c r="AW23" s="236" t="str">
        <f>IF(AW22="","",VLOOKUP(AW22,様式第２号の２!$C$6:$K$35,9,FALSE))</f>
        <v/>
      </c>
      <c r="AX23" s="1032">
        <f>IF($BB$3="４週",SUM(S23:AT23),IF($BB$3="暦月",SUM(S23:AW23),""))</f>
        <v>0</v>
      </c>
      <c r="AY23" s="1033"/>
      <c r="AZ23" s="1034">
        <f>IF($BB$3="４週",AX23/4,IF($BB$3="暦月",様式第２号の１!AX23/(様式第２号の１!$BB$8/7),""))</f>
        <v>0</v>
      </c>
      <c r="BA23" s="1035"/>
      <c r="BB23" s="1023"/>
      <c r="BC23" s="1024"/>
      <c r="BD23" s="1024"/>
      <c r="BE23" s="1024"/>
      <c r="BF23" s="1025"/>
    </row>
    <row r="24" spans="2:58" ht="20.25" customHeight="1" x14ac:dyDescent="0.15">
      <c r="B24" s="962"/>
      <c r="C24" s="969"/>
      <c r="D24" s="970"/>
      <c r="E24" s="971"/>
      <c r="F24" s="238">
        <f>C22</f>
        <v>0</v>
      </c>
      <c r="G24" s="973"/>
      <c r="H24" s="977"/>
      <c r="I24" s="978"/>
      <c r="J24" s="978"/>
      <c r="K24" s="979"/>
      <c r="L24" s="983"/>
      <c r="M24" s="984"/>
      <c r="N24" s="984"/>
      <c r="O24" s="985"/>
      <c r="P24" s="1036" t="s">
        <v>350</v>
      </c>
      <c r="Q24" s="1037"/>
      <c r="R24" s="1038"/>
      <c r="S24" s="239" t="str">
        <f>IF(S22="","",VLOOKUP(S22,様式第２号の２!$C$6:$U$35,19,FALSE))</f>
        <v/>
      </c>
      <c r="T24" s="240" t="str">
        <f>IF(T22="","",VLOOKUP(T22,様式第２号の２!$C$6:$U$35,19,FALSE))</f>
        <v/>
      </c>
      <c r="U24" s="240" t="str">
        <f>IF(U22="","",VLOOKUP(U22,様式第２号の２!$C$6:$U$35,19,FALSE))</f>
        <v/>
      </c>
      <c r="V24" s="240" t="str">
        <f>IF(V22="","",VLOOKUP(V22,様式第２号の２!$C$6:$U$35,19,FALSE))</f>
        <v/>
      </c>
      <c r="W24" s="240" t="str">
        <f>IF(W22="","",VLOOKUP(W22,様式第２号の２!$C$6:$U$35,19,FALSE))</f>
        <v/>
      </c>
      <c r="X24" s="240" t="str">
        <f>IF(X22="","",VLOOKUP(X22,様式第２号の２!$C$6:$U$35,19,FALSE))</f>
        <v/>
      </c>
      <c r="Y24" s="241" t="str">
        <f>IF(Y22="","",VLOOKUP(Y22,様式第２号の２!$C$6:$U$35,19,FALSE))</f>
        <v/>
      </c>
      <c r="Z24" s="239" t="str">
        <f>IF(Z22="","",VLOOKUP(Z22,様式第２号の２!$C$6:$U$35,19,FALSE))</f>
        <v/>
      </c>
      <c r="AA24" s="240" t="str">
        <f>IF(AA22="","",VLOOKUP(AA22,様式第２号の２!$C$6:$U$35,19,FALSE))</f>
        <v/>
      </c>
      <c r="AB24" s="240" t="str">
        <f>IF(AB22="","",VLOOKUP(AB22,様式第２号の２!$C$6:$U$35,19,FALSE))</f>
        <v/>
      </c>
      <c r="AC24" s="240" t="str">
        <f>IF(AC22="","",VLOOKUP(AC22,様式第２号の２!$C$6:$U$35,19,FALSE))</f>
        <v/>
      </c>
      <c r="AD24" s="240" t="str">
        <f>IF(AD22="","",VLOOKUP(AD22,様式第２号の２!$C$6:$U$35,19,FALSE))</f>
        <v/>
      </c>
      <c r="AE24" s="240" t="str">
        <f>IF(AE22="","",VLOOKUP(AE22,様式第２号の２!$C$6:$U$35,19,FALSE))</f>
        <v/>
      </c>
      <c r="AF24" s="241" t="str">
        <f>IF(AF22="","",VLOOKUP(AF22,様式第２号の２!$C$6:$U$35,19,FALSE))</f>
        <v/>
      </c>
      <c r="AG24" s="239" t="str">
        <f>IF(AG22="","",VLOOKUP(AG22,様式第２号の２!$C$6:$U$35,19,FALSE))</f>
        <v/>
      </c>
      <c r="AH24" s="240" t="str">
        <f>IF(AH22="","",VLOOKUP(AH22,様式第２号の２!$C$6:$U$35,19,FALSE))</f>
        <v/>
      </c>
      <c r="AI24" s="240" t="str">
        <f>IF(AI22="","",VLOOKUP(AI22,様式第２号の２!$C$6:$U$35,19,FALSE))</f>
        <v/>
      </c>
      <c r="AJ24" s="240" t="str">
        <f>IF(AJ22="","",VLOOKUP(AJ22,様式第２号の２!$C$6:$U$35,19,FALSE))</f>
        <v/>
      </c>
      <c r="AK24" s="240" t="str">
        <f>IF(AK22="","",VLOOKUP(AK22,様式第２号の２!$C$6:$U$35,19,FALSE))</f>
        <v/>
      </c>
      <c r="AL24" s="240" t="str">
        <f>IF(AL22="","",VLOOKUP(AL22,様式第２号の２!$C$6:$U$35,19,FALSE))</f>
        <v/>
      </c>
      <c r="AM24" s="241" t="str">
        <f>IF(AM22="","",VLOOKUP(AM22,様式第２号の２!$C$6:$U$35,19,FALSE))</f>
        <v/>
      </c>
      <c r="AN24" s="239" t="str">
        <f>IF(AN22="","",VLOOKUP(AN22,様式第２号の２!$C$6:$U$35,19,FALSE))</f>
        <v/>
      </c>
      <c r="AO24" s="240" t="str">
        <f>IF(AO22="","",VLOOKUP(AO22,様式第２号の２!$C$6:$U$35,19,FALSE))</f>
        <v/>
      </c>
      <c r="AP24" s="240" t="str">
        <f>IF(AP22="","",VLOOKUP(AP22,様式第２号の２!$C$6:$U$35,19,FALSE))</f>
        <v/>
      </c>
      <c r="AQ24" s="240" t="str">
        <f>IF(AQ22="","",VLOOKUP(AQ22,様式第２号の２!$C$6:$U$35,19,FALSE))</f>
        <v/>
      </c>
      <c r="AR24" s="240" t="str">
        <f>IF(AR22="","",VLOOKUP(AR22,様式第２号の２!$C$6:$U$35,19,FALSE))</f>
        <v/>
      </c>
      <c r="AS24" s="240" t="str">
        <f>IF(AS22="","",VLOOKUP(AS22,様式第２号の２!$C$6:$U$35,19,FALSE))</f>
        <v/>
      </c>
      <c r="AT24" s="241" t="str">
        <f>IF(AT22="","",VLOOKUP(AT22,様式第２号の２!$C$6:$U$35,19,FALSE))</f>
        <v/>
      </c>
      <c r="AU24" s="239" t="str">
        <f>IF(AU22="","",VLOOKUP(AU22,様式第２号の２!$C$6:$U$35,19,FALSE))</f>
        <v/>
      </c>
      <c r="AV24" s="240" t="str">
        <f>IF(AV22="","",VLOOKUP(AV22,様式第２号の２!$C$6:$U$35,19,FALSE))</f>
        <v/>
      </c>
      <c r="AW24" s="240" t="str">
        <f>IF(AW22="","",VLOOKUP(AW22,様式第２号の２!$C$6:$U$35,19,FALSE))</f>
        <v/>
      </c>
      <c r="AX24" s="1039">
        <f>IF($BB$3="４週",SUM(S24:AT24),IF($BB$3="暦月",SUM(S24:AW24),""))</f>
        <v>0</v>
      </c>
      <c r="AY24" s="1040"/>
      <c r="AZ24" s="1041">
        <f>IF($BB$3="４週",AX24/4,IF($BB$3="暦月",様式第２号の１!AX24/(様式第２号の１!$BB$8/7),""))</f>
        <v>0</v>
      </c>
      <c r="BA24" s="1042"/>
      <c r="BB24" s="1026"/>
      <c r="BC24" s="1027"/>
      <c r="BD24" s="1027"/>
      <c r="BE24" s="1027"/>
      <c r="BF24" s="1028"/>
    </row>
    <row r="25" spans="2:58" ht="20.25" customHeight="1" x14ac:dyDescent="0.15">
      <c r="B25" s="962">
        <f>B22+1</f>
        <v>2</v>
      </c>
      <c r="C25" s="1043"/>
      <c r="D25" s="1044"/>
      <c r="E25" s="1045"/>
      <c r="F25" s="242"/>
      <c r="G25" s="1046"/>
      <c r="H25" s="1048"/>
      <c r="I25" s="978"/>
      <c r="J25" s="978"/>
      <c r="K25" s="979"/>
      <c r="L25" s="1049"/>
      <c r="M25" s="1050"/>
      <c r="N25" s="1050"/>
      <c r="O25" s="1051"/>
      <c r="P25" s="1055" t="s">
        <v>351</v>
      </c>
      <c r="Q25" s="1056"/>
      <c r="R25" s="1057"/>
      <c r="S25" s="231"/>
      <c r="T25" s="232"/>
      <c r="U25" s="232"/>
      <c r="V25" s="232"/>
      <c r="W25" s="232"/>
      <c r="X25" s="232"/>
      <c r="Y25" s="233"/>
      <c r="Z25" s="231"/>
      <c r="AA25" s="232"/>
      <c r="AB25" s="232"/>
      <c r="AC25" s="232"/>
      <c r="AD25" s="232"/>
      <c r="AE25" s="232"/>
      <c r="AF25" s="233"/>
      <c r="AG25" s="231"/>
      <c r="AH25" s="232"/>
      <c r="AI25" s="232"/>
      <c r="AJ25" s="232"/>
      <c r="AK25" s="232"/>
      <c r="AL25" s="232"/>
      <c r="AM25" s="233"/>
      <c r="AN25" s="231"/>
      <c r="AO25" s="232"/>
      <c r="AP25" s="232"/>
      <c r="AQ25" s="232"/>
      <c r="AR25" s="232"/>
      <c r="AS25" s="232"/>
      <c r="AT25" s="233"/>
      <c r="AU25" s="231"/>
      <c r="AV25" s="232"/>
      <c r="AW25" s="232"/>
      <c r="AX25" s="1058"/>
      <c r="AY25" s="1059"/>
      <c r="AZ25" s="1060"/>
      <c r="BA25" s="1061"/>
      <c r="BB25" s="1062"/>
      <c r="BC25" s="1063"/>
      <c r="BD25" s="1063"/>
      <c r="BE25" s="1063"/>
      <c r="BF25" s="1064"/>
    </row>
    <row r="26" spans="2:58" ht="20.25" customHeight="1" x14ac:dyDescent="0.15">
      <c r="B26" s="962"/>
      <c r="C26" s="966"/>
      <c r="D26" s="967"/>
      <c r="E26" s="968"/>
      <c r="F26" s="234"/>
      <c r="G26" s="973"/>
      <c r="H26" s="977"/>
      <c r="I26" s="978"/>
      <c r="J26" s="978"/>
      <c r="K26" s="979"/>
      <c r="L26" s="983"/>
      <c r="M26" s="984"/>
      <c r="N26" s="984"/>
      <c r="O26" s="985"/>
      <c r="P26" s="1029" t="s">
        <v>349</v>
      </c>
      <c r="Q26" s="1030"/>
      <c r="R26" s="1031"/>
      <c r="S26" s="235" t="str">
        <f>IF(S25="","",VLOOKUP(S25,様式第２号の２!$C$6:$K$35,9,FALSE))</f>
        <v/>
      </c>
      <c r="T26" s="236" t="str">
        <f>IF(T25="","",VLOOKUP(T25,様式第２号の２!$C$6:$K$35,9,FALSE))</f>
        <v/>
      </c>
      <c r="U26" s="236" t="str">
        <f>IF(U25="","",VLOOKUP(U25,様式第２号の２!$C$6:$K$35,9,FALSE))</f>
        <v/>
      </c>
      <c r="V26" s="236" t="str">
        <f>IF(V25="","",VLOOKUP(V25,様式第２号の２!$C$6:$K$35,9,FALSE))</f>
        <v/>
      </c>
      <c r="W26" s="236" t="str">
        <f>IF(W25="","",VLOOKUP(W25,様式第２号の２!$C$6:$K$35,9,FALSE))</f>
        <v/>
      </c>
      <c r="X26" s="236" t="str">
        <f>IF(X25="","",VLOOKUP(X25,様式第２号の２!$C$6:$K$35,9,FALSE))</f>
        <v/>
      </c>
      <c r="Y26" s="237" t="str">
        <f>IF(Y25="","",VLOOKUP(Y25,様式第２号の２!$C$6:$K$35,9,FALSE))</f>
        <v/>
      </c>
      <c r="Z26" s="235" t="str">
        <f>IF(Z25="","",VLOOKUP(Z25,様式第２号の２!$C$6:$K$35,9,FALSE))</f>
        <v/>
      </c>
      <c r="AA26" s="236" t="str">
        <f>IF(AA25="","",VLOOKUP(AA25,様式第２号の２!$C$6:$K$35,9,FALSE))</f>
        <v/>
      </c>
      <c r="AB26" s="236" t="str">
        <f>IF(AB25="","",VLOOKUP(AB25,様式第２号の２!$C$6:$K$35,9,FALSE))</f>
        <v/>
      </c>
      <c r="AC26" s="236" t="str">
        <f>IF(AC25="","",VLOOKUP(AC25,様式第２号の２!$C$6:$K$35,9,FALSE))</f>
        <v/>
      </c>
      <c r="AD26" s="236" t="str">
        <f>IF(AD25="","",VLOOKUP(AD25,様式第２号の２!$C$6:$K$35,9,FALSE))</f>
        <v/>
      </c>
      <c r="AE26" s="236" t="str">
        <f>IF(AE25="","",VLOOKUP(AE25,様式第２号の２!$C$6:$K$35,9,FALSE))</f>
        <v/>
      </c>
      <c r="AF26" s="237" t="str">
        <f>IF(AF25="","",VLOOKUP(AF25,様式第２号の２!$C$6:$K$35,9,FALSE))</f>
        <v/>
      </c>
      <c r="AG26" s="235" t="str">
        <f>IF(AG25="","",VLOOKUP(AG25,様式第２号の２!$C$6:$K$35,9,FALSE))</f>
        <v/>
      </c>
      <c r="AH26" s="236" t="str">
        <f>IF(AH25="","",VLOOKUP(AH25,様式第２号の２!$C$6:$K$35,9,FALSE))</f>
        <v/>
      </c>
      <c r="AI26" s="236" t="str">
        <f>IF(AI25="","",VLOOKUP(AI25,様式第２号の２!$C$6:$K$35,9,FALSE))</f>
        <v/>
      </c>
      <c r="AJ26" s="236" t="str">
        <f>IF(AJ25="","",VLOOKUP(AJ25,様式第２号の２!$C$6:$K$35,9,FALSE))</f>
        <v/>
      </c>
      <c r="AK26" s="236" t="str">
        <f>IF(AK25="","",VLOOKUP(AK25,様式第２号の２!$C$6:$K$35,9,FALSE))</f>
        <v/>
      </c>
      <c r="AL26" s="236" t="str">
        <f>IF(AL25="","",VLOOKUP(AL25,様式第２号の２!$C$6:$K$35,9,FALSE))</f>
        <v/>
      </c>
      <c r="AM26" s="237" t="str">
        <f>IF(AM25="","",VLOOKUP(AM25,様式第２号の２!$C$6:$K$35,9,FALSE))</f>
        <v/>
      </c>
      <c r="AN26" s="235" t="str">
        <f>IF(AN25="","",VLOOKUP(AN25,様式第２号の２!$C$6:$K$35,9,FALSE))</f>
        <v/>
      </c>
      <c r="AO26" s="236" t="str">
        <f>IF(AO25="","",VLOOKUP(AO25,様式第２号の２!$C$6:$K$35,9,FALSE))</f>
        <v/>
      </c>
      <c r="AP26" s="236" t="str">
        <f>IF(AP25="","",VLOOKUP(AP25,様式第２号の２!$C$6:$K$35,9,FALSE))</f>
        <v/>
      </c>
      <c r="AQ26" s="236" t="str">
        <f>IF(AQ25="","",VLOOKUP(AQ25,様式第２号の２!$C$6:$K$35,9,FALSE))</f>
        <v/>
      </c>
      <c r="AR26" s="236" t="str">
        <f>IF(AR25="","",VLOOKUP(AR25,様式第２号の２!$C$6:$K$35,9,FALSE))</f>
        <v/>
      </c>
      <c r="AS26" s="236" t="str">
        <f>IF(AS25="","",VLOOKUP(AS25,様式第２号の２!$C$6:$K$35,9,FALSE))</f>
        <v/>
      </c>
      <c r="AT26" s="237" t="str">
        <f>IF(AT25="","",VLOOKUP(AT25,様式第２号の２!$C$6:$K$35,9,FALSE))</f>
        <v/>
      </c>
      <c r="AU26" s="235" t="str">
        <f>IF(AU25="","",VLOOKUP(AU25,様式第２号の２!$C$6:$K$35,9,FALSE))</f>
        <v/>
      </c>
      <c r="AV26" s="236" t="str">
        <f>IF(AV25="","",VLOOKUP(AV25,様式第２号の２!$C$6:$K$35,9,FALSE))</f>
        <v/>
      </c>
      <c r="AW26" s="236" t="str">
        <f>IF(AW25="","",VLOOKUP(AW25,様式第２号の２!$C$6:$K$35,9,FALSE))</f>
        <v/>
      </c>
      <c r="AX26" s="1032">
        <f>IF($BB$3="４週",SUM(S26:AT26),IF($BB$3="暦月",SUM(S26:AW26),""))</f>
        <v>0</v>
      </c>
      <c r="AY26" s="1033"/>
      <c r="AZ26" s="1034">
        <f>IF($BB$3="４週",AX26/4,IF($BB$3="暦月",様式第２号の１!AX26/(様式第２号の１!$BB$8/7),""))</f>
        <v>0</v>
      </c>
      <c r="BA26" s="1035"/>
      <c r="BB26" s="1023"/>
      <c r="BC26" s="1024"/>
      <c r="BD26" s="1024"/>
      <c r="BE26" s="1024"/>
      <c r="BF26" s="1025"/>
    </row>
    <row r="27" spans="2:58" ht="20.25" customHeight="1" x14ac:dyDescent="0.15">
      <c r="B27" s="962"/>
      <c r="C27" s="969"/>
      <c r="D27" s="970"/>
      <c r="E27" s="971"/>
      <c r="F27" s="234">
        <f>C25</f>
        <v>0</v>
      </c>
      <c r="G27" s="1047"/>
      <c r="H27" s="977"/>
      <c r="I27" s="978"/>
      <c r="J27" s="978"/>
      <c r="K27" s="979"/>
      <c r="L27" s="1052"/>
      <c r="M27" s="1053"/>
      <c r="N27" s="1053"/>
      <c r="O27" s="1054"/>
      <c r="P27" s="1036" t="s">
        <v>350</v>
      </c>
      <c r="Q27" s="1037"/>
      <c r="R27" s="1038"/>
      <c r="S27" s="239" t="str">
        <f>IF(S25="","",VLOOKUP(S25,様式第２号の２!$C$6:$U$35,19,FALSE))</f>
        <v/>
      </c>
      <c r="T27" s="240" t="str">
        <f>IF(T25="","",VLOOKUP(T25,様式第２号の２!$C$6:$U$35,19,FALSE))</f>
        <v/>
      </c>
      <c r="U27" s="240" t="str">
        <f>IF(U25="","",VLOOKUP(U25,様式第２号の２!$C$6:$U$35,19,FALSE))</f>
        <v/>
      </c>
      <c r="V27" s="240" t="str">
        <f>IF(V25="","",VLOOKUP(V25,様式第２号の２!$C$6:$U$35,19,FALSE))</f>
        <v/>
      </c>
      <c r="W27" s="240" t="str">
        <f>IF(W25="","",VLOOKUP(W25,様式第２号の２!$C$6:$U$35,19,FALSE))</f>
        <v/>
      </c>
      <c r="X27" s="240" t="str">
        <f>IF(X25="","",VLOOKUP(X25,様式第２号の２!$C$6:$U$35,19,FALSE))</f>
        <v/>
      </c>
      <c r="Y27" s="241" t="str">
        <f>IF(Y25="","",VLOOKUP(Y25,様式第２号の２!$C$6:$U$35,19,FALSE))</f>
        <v/>
      </c>
      <c r="Z27" s="239" t="str">
        <f>IF(Z25="","",VLOOKUP(Z25,様式第２号の２!$C$6:$U$35,19,FALSE))</f>
        <v/>
      </c>
      <c r="AA27" s="240" t="str">
        <f>IF(AA25="","",VLOOKUP(AA25,様式第２号の２!$C$6:$U$35,19,FALSE))</f>
        <v/>
      </c>
      <c r="AB27" s="240" t="str">
        <f>IF(AB25="","",VLOOKUP(AB25,様式第２号の２!$C$6:$U$35,19,FALSE))</f>
        <v/>
      </c>
      <c r="AC27" s="240" t="str">
        <f>IF(AC25="","",VLOOKUP(AC25,様式第２号の２!$C$6:$U$35,19,FALSE))</f>
        <v/>
      </c>
      <c r="AD27" s="240" t="str">
        <f>IF(AD25="","",VLOOKUP(AD25,様式第２号の２!$C$6:$U$35,19,FALSE))</f>
        <v/>
      </c>
      <c r="AE27" s="240" t="str">
        <f>IF(AE25="","",VLOOKUP(AE25,様式第２号の２!$C$6:$U$35,19,FALSE))</f>
        <v/>
      </c>
      <c r="AF27" s="241" t="str">
        <f>IF(AF25="","",VLOOKUP(AF25,様式第２号の２!$C$6:$U$35,19,FALSE))</f>
        <v/>
      </c>
      <c r="AG27" s="239" t="str">
        <f>IF(AG25="","",VLOOKUP(AG25,様式第２号の２!$C$6:$U$35,19,FALSE))</f>
        <v/>
      </c>
      <c r="AH27" s="240" t="str">
        <f>IF(AH25="","",VLOOKUP(AH25,様式第２号の２!$C$6:$U$35,19,FALSE))</f>
        <v/>
      </c>
      <c r="AI27" s="240" t="str">
        <f>IF(AI25="","",VLOOKUP(AI25,様式第２号の２!$C$6:$U$35,19,FALSE))</f>
        <v/>
      </c>
      <c r="AJ27" s="240" t="str">
        <f>IF(AJ25="","",VLOOKUP(AJ25,様式第２号の２!$C$6:$U$35,19,FALSE))</f>
        <v/>
      </c>
      <c r="AK27" s="240" t="str">
        <f>IF(AK25="","",VLOOKUP(AK25,様式第２号の２!$C$6:$U$35,19,FALSE))</f>
        <v/>
      </c>
      <c r="AL27" s="240" t="str">
        <f>IF(AL25="","",VLOOKUP(AL25,様式第２号の２!$C$6:$U$35,19,FALSE))</f>
        <v/>
      </c>
      <c r="AM27" s="241" t="str">
        <f>IF(AM25="","",VLOOKUP(AM25,様式第２号の２!$C$6:$U$35,19,FALSE))</f>
        <v/>
      </c>
      <c r="AN27" s="239" t="str">
        <f>IF(AN25="","",VLOOKUP(AN25,様式第２号の２!$C$6:$U$35,19,FALSE))</f>
        <v/>
      </c>
      <c r="AO27" s="240" t="str">
        <f>IF(AO25="","",VLOOKUP(AO25,様式第２号の２!$C$6:$U$35,19,FALSE))</f>
        <v/>
      </c>
      <c r="AP27" s="240" t="str">
        <f>IF(AP25="","",VLOOKUP(AP25,様式第２号の２!$C$6:$U$35,19,FALSE))</f>
        <v/>
      </c>
      <c r="AQ27" s="240" t="str">
        <f>IF(AQ25="","",VLOOKUP(AQ25,様式第２号の２!$C$6:$U$35,19,FALSE))</f>
        <v/>
      </c>
      <c r="AR27" s="240" t="str">
        <f>IF(AR25="","",VLOOKUP(AR25,様式第２号の２!$C$6:$U$35,19,FALSE))</f>
        <v/>
      </c>
      <c r="AS27" s="240" t="str">
        <f>IF(AS25="","",VLOOKUP(AS25,様式第２号の２!$C$6:$U$35,19,FALSE))</f>
        <v/>
      </c>
      <c r="AT27" s="241" t="str">
        <f>IF(AT25="","",VLOOKUP(AT25,様式第２号の２!$C$6:$U$35,19,FALSE))</f>
        <v/>
      </c>
      <c r="AU27" s="239" t="str">
        <f>IF(AU25="","",VLOOKUP(AU25,様式第２号の２!$C$6:$U$35,19,FALSE))</f>
        <v/>
      </c>
      <c r="AV27" s="240" t="str">
        <f>IF(AV25="","",VLOOKUP(AV25,様式第２号の２!$C$6:$U$35,19,FALSE))</f>
        <v/>
      </c>
      <c r="AW27" s="240" t="str">
        <f>IF(AW25="","",VLOOKUP(AW25,様式第２号の２!$C$6:$U$35,19,FALSE))</f>
        <v/>
      </c>
      <c r="AX27" s="1039">
        <f>IF($BB$3="４週",SUM(S27:AT27),IF($BB$3="暦月",SUM(S27:AW27),""))</f>
        <v>0</v>
      </c>
      <c r="AY27" s="1040"/>
      <c r="AZ27" s="1041">
        <f>IF($BB$3="４週",AX27/4,IF($BB$3="暦月",様式第２号の１!AX27/(様式第２号の１!$BB$8/7),""))</f>
        <v>0</v>
      </c>
      <c r="BA27" s="1042"/>
      <c r="BB27" s="1026"/>
      <c r="BC27" s="1027"/>
      <c r="BD27" s="1027"/>
      <c r="BE27" s="1027"/>
      <c r="BF27" s="1028"/>
    </row>
    <row r="28" spans="2:58" ht="20.25" customHeight="1" x14ac:dyDescent="0.15">
      <c r="B28" s="962">
        <f>B25+1</f>
        <v>3</v>
      </c>
      <c r="C28" s="1065"/>
      <c r="D28" s="1066"/>
      <c r="E28" s="1067"/>
      <c r="F28" s="242"/>
      <c r="G28" s="1046"/>
      <c r="H28" s="1048"/>
      <c r="I28" s="978"/>
      <c r="J28" s="978"/>
      <c r="K28" s="979"/>
      <c r="L28" s="1049"/>
      <c r="M28" s="1050"/>
      <c r="N28" s="1050"/>
      <c r="O28" s="1051"/>
      <c r="P28" s="1055" t="s">
        <v>352</v>
      </c>
      <c r="Q28" s="1056"/>
      <c r="R28" s="1057"/>
      <c r="S28" s="231"/>
      <c r="T28" s="232"/>
      <c r="U28" s="232"/>
      <c r="V28" s="232"/>
      <c r="W28" s="232"/>
      <c r="X28" s="232"/>
      <c r="Y28" s="233"/>
      <c r="Z28" s="231"/>
      <c r="AA28" s="232"/>
      <c r="AB28" s="232"/>
      <c r="AC28" s="232"/>
      <c r="AD28" s="232"/>
      <c r="AE28" s="232"/>
      <c r="AF28" s="233"/>
      <c r="AG28" s="231"/>
      <c r="AH28" s="232"/>
      <c r="AI28" s="232"/>
      <c r="AJ28" s="232"/>
      <c r="AK28" s="232"/>
      <c r="AL28" s="232"/>
      <c r="AM28" s="233"/>
      <c r="AN28" s="231"/>
      <c r="AO28" s="232"/>
      <c r="AP28" s="232"/>
      <c r="AQ28" s="232"/>
      <c r="AR28" s="232"/>
      <c r="AS28" s="232"/>
      <c r="AT28" s="233"/>
      <c r="AU28" s="231"/>
      <c r="AV28" s="232"/>
      <c r="AW28" s="232"/>
      <c r="AX28" s="1058"/>
      <c r="AY28" s="1059"/>
      <c r="AZ28" s="1060"/>
      <c r="BA28" s="1061"/>
      <c r="BB28" s="1062"/>
      <c r="BC28" s="1063"/>
      <c r="BD28" s="1063"/>
      <c r="BE28" s="1063"/>
      <c r="BF28" s="1064"/>
    </row>
    <row r="29" spans="2:58" ht="20.25" customHeight="1" x14ac:dyDescent="0.15">
      <c r="B29" s="962"/>
      <c r="C29" s="1068"/>
      <c r="D29" s="1069"/>
      <c r="E29" s="1070"/>
      <c r="F29" s="234"/>
      <c r="G29" s="973"/>
      <c r="H29" s="977"/>
      <c r="I29" s="978"/>
      <c r="J29" s="978"/>
      <c r="K29" s="979"/>
      <c r="L29" s="983"/>
      <c r="M29" s="984"/>
      <c r="N29" s="984"/>
      <c r="O29" s="985"/>
      <c r="P29" s="1029" t="s">
        <v>349</v>
      </c>
      <c r="Q29" s="1030"/>
      <c r="R29" s="1031"/>
      <c r="S29" s="235" t="str">
        <f>IF(S28="","",VLOOKUP(S28,様式第２号の２!$C$6:$K$35,9,FALSE))</f>
        <v/>
      </c>
      <c r="T29" s="236" t="str">
        <f>IF(T28="","",VLOOKUP(T28,様式第２号の２!$C$6:$K$35,9,FALSE))</f>
        <v/>
      </c>
      <c r="U29" s="236" t="str">
        <f>IF(U28="","",VLOOKUP(U28,様式第２号の２!$C$6:$K$35,9,FALSE))</f>
        <v/>
      </c>
      <c r="V29" s="236" t="str">
        <f>IF(V28="","",VLOOKUP(V28,様式第２号の２!$C$6:$K$35,9,FALSE))</f>
        <v/>
      </c>
      <c r="W29" s="236" t="str">
        <f>IF(W28="","",VLOOKUP(W28,様式第２号の２!$C$6:$K$35,9,FALSE))</f>
        <v/>
      </c>
      <c r="X29" s="236" t="str">
        <f>IF(X28="","",VLOOKUP(X28,様式第２号の２!$C$6:$K$35,9,FALSE))</f>
        <v/>
      </c>
      <c r="Y29" s="237" t="str">
        <f>IF(Y28="","",VLOOKUP(Y28,様式第２号の２!$C$6:$K$35,9,FALSE))</f>
        <v/>
      </c>
      <c r="Z29" s="235" t="str">
        <f>IF(Z28="","",VLOOKUP(Z28,様式第２号の２!$C$6:$K$35,9,FALSE))</f>
        <v/>
      </c>
      <c r="AA29" s="236" t="str">
        <f>IF(AA28="","",VLOOKUP(AA28,様式第２号の２!$C$6:$K$35,9,FALSE))</f>
        <v/>
      </c>
      <c r="AB29" s="236" t="str">
        <f>IF(AB28="","",VLOOKUP(AB28,様式第２号の２!$C$6:$K$35,9,FALSE))</f>
        <v/>
      </c>
      <c r="AC29" s="236" t="str">
        <f>IF(AC28="","",VLOOKUP(AC28,様式第２号の２!$C$6:$K$35,9,FALSE))</f>
        <v/>
      </c>
      <c r="AD29" s="236" t="str">
        <f>IF(AD28="","",VLOOKUP(AD28,様式第２号の２!$C$6:$K$35,9,FALSE))</f>
        <v/>
      </c>
      <c r="AE29" s="236" t="str">
        <f>IF(AE28="","",VLOOKUP(AE28,様式第２号の２!$C$6:$K$35,9,FALSE))</f>
        <v/>
      </c>
      <c r="AF29" s="237" t="str">
        <f>IF(AF28="","",VLOOKUP(AF28,様式第２号の２!$C$6:$K$35,9,FALSE))</f>
        <v/>
      </c>
      <c r="AG29" s="235" t="str">
        <f>IF(AG28="","",VLOOKUP(AG28,様式第２号の２!$C$6:$K$35,9,FALSE))</f>
        <v/>
      </c>
      <c r="AH29" s="236" t="str">
        <f>IF(AH28="","",VLOOKUP(AH28,様式第２号の２!$C$6:$K$35,9,FALSE))</f>
        <v/>
      </c>
      <c r="AI29" s="236" t="str">
        <f>IF(AI28="","",VLOOKUP(AI28,様式第２号の２!$C$6:$K$35,9,FALSE))</f>
        <v/>
      </c>
      <c r="AJ29" s="236" t="str">
        <f>IF(AJ28="","",VLOOKUP(AJ28,様式第２号の２!$C$6:$K$35,9,FALSE))</f>
        <v/>
      </c>
      <c r="AK29" s="236" t="str">
        <f>IF(AK28="","",VLOOKUP(AK28,様式第２号の２!$C$6:$K$35,9,FALSE))</f>
        <v/>
      </c>
      <c r="AL29" s="236" t="str">
        <f>IF(AL28="","",VLOOKUP(AL28,様式第２号の２!$C$6:$K$35,9,FALSE))</f>
        <v/>
      </c>
      <c r="AM29" s="237" t="str">
        <f>IF(AM28="","",VLOOKUP(AM28,様式第２号の２!$C$6:$K$35,9,FALSE))</f>
        <v/>
      </c>
      <c r="AN29" s="235" t="str">
        <f>IF(AN28="","",VLOOKUP(AN28,様式第２号の２!$C$6:$K$35,9,FALSE))</f>
        <v/>
      </c>
      <c r="AO29" s="236" t="str">
        <f>IF(AO28="","",VLOOKUP(AO28,様式第２号の２!$C$6:$K$35,9,FALSE))</f>
        <v/>
      </c>
      <c r="AP29" s="236" t="str">
        <f>IF(AP28="","",VLOOKUP(AP28,様式第２号の２!$C$6:$K$35,9,FALSE))</f>
        <v/>
      </c>
      <c r="AQ29" s="236" t="str">
        <f>IF(AQ28="","",VLOOKUP(AQ28,様式第２号の２!$C$6:$K$35,9,FALSE))</f>
        <v/>
      </c>
      <c r="AR29" s="236" t="str">
        <f>IF(AR28="","",VLOOKUP(AR28,様式第２号の２!$C$6:$K$35,9,FALSE))</f>
        <v/>
      </c>
      <c r="AS29" s="236" t="str">
        <f>IF(AS28="","",VLOOKUP(AS28,様式第２号の２!$C$6:$K$35,9,FALSE))</f>
        <v/>
      </c>
      <c r="AT29" s="237" t="str">
        <f>IF(AT28="","",VLOOKUP(AT28,様式第２号の２!$C$6:$K$35,9,FALSE))</f>
        <v/>
      </c>
      <c r="AU29" s="235" t="str">
        <f>IF(AU28="","",VLOOKUP(AU28,様式第２号の２!$C$6:$K$35,9,FALSE))</f>
        <v/>
      </c>
      <c r="AV29" s="236" t="str">
        <f>IF(AV28="","",VLOOKUP(AV28,様式第２号の２!$C$6:$K$35,9,FALSE))</f>
        <v/>
      </c>
      <c r="AW29" s="236" t="str">
        <f>IF(AW28="","",VLOOKUP(AW28,様式第２号の２!$C$6:$K$35,9,FALSE))</f>
        <v/>
      </c>
      <c r="AX29" s="1032">
        <f>IF($BB$3="４週",SUM(S29:AT29),IF($BB$3="暦月",SUM(S29:AW29),""))</f>
        <v>0</v>
      </c>
      <c r="AY29" s="1033"/>
      <c r="AZ29" s="1034">
        <f>IF($BB$3="４週",AX29/4,IF($BB$3="暦月",様式第２号の１!AX29/(様式第２号の１!$BB$8/7),""))</f>
        <v>0</v>
      </c>
      <c r="BA29" s="1035"/>
      <c r="BB29" s="1023"/>
      <c r="BC29" s="1024"/>
      <c r="BD29" s="1024"/>
      <c r="BE29" s="1024"/>
      <c r="BF29" s="1025"/>
    </row>
    <row r="30" spans="2:58" ht="20.25" customHeight="1" x14ac:dyDescent="0.15">
      <c r="B30" s="962"/>
      <c r="C30" s="1071"/>
      <c r="D30" s="1072"/>
      <c r="E30" s="1073"/>
      <c r="F30" s="234">
        <f>C28</f>
        <v>0</v>
      </c>
      <c r="G30" s="1047"/>
      <c r="H30" s="977"/>
      <c r="I30" s="978"/>
      <c r="J30" s="978"/>
      <c r="K30" s="979"/>
      <c r="L30" s="1052"/>
      <c r="M30" s="1053"/>
      <c r="N30" s="1053"/>
      <c r="O30" s="1054"/>
      <c r="P30" s="1036" t="s">
        <v>350</v>
      </c>
      <c r="Q30" s="1037"/>
      <c r="R30" s="1038"/>
      <c r="S30" s="239" t="str">
        <f>IF(S28="","",VLOOKUP(S28,様式第２号の２!$C$6:$U$35,19,FALSE))</f>
        <v/>
      </c>
      <c r="T30" s="240" t="str">
        <f>IF(T28="","",VLOOKUP(T28,様式第２号の２!$C$6:$U$35,19,FALSE))</f>
        <v/>
      </c>
      <c r="U30" s="240" t="str">
        <f>IF(U28="","",VLOOKUP(U28,様式第２号の２!$C$6:$U$35,19,FALSE))</f>
        <v/>
      </c>
      <c r="V30" s="240" t="str">
        <f>IF(V28="","",VLOOKUP(V28,様式第２号の２!$C$6:$U$35,19,FALSE))</f>
        <v/>
      </c>
      <c r="W30" s="240" t="str">
        <f>IF(W28="","",VLOOKUP(W28,様式第２号の２!$C$6:$U$35,19,FALSE))</f>
        <v/>
      </c>
      <c r="X30" s="240" t="str">
        <f>IF(X28="","",VLOOKUP(X28,様式第２号の２!$C$6:$U$35,19,FALSE))</f>
        <v/>
      </c>
      <c r="Y30" s="241" t="str">
        <f>IF(Y28="","",VLOOKUP(Y28,様式第２号の２!$C$6:$U$35,19,FALSE))</f>
        <v/>
      </c>
      <c r="Z30" s="239" t="str">
        <f>IF(Z28="","",VLOOKUP(Z28,様式第２号の２!$C$6:$U$35,19,FALSE))</f>
        <v/>
      </c>
      <c r="AA30" s="240" t="str">
        <f>IF(AA28="","",VLOOKUP(AA28,様式第２号の２!$C$6:$U$35,19,FALSE))</f>
        <v/>
      </c>
      <c r="AB30" s="240" t="str">
        <f>IF(AB28="","",VLOOKUP(AB28,様式第２号の２!$C$6:$U$35,19,FALSE))</f>
        <v/>
      </c>
      <c r="AC30" s="240" t="str">
        <f>IF(AC28="","",VLOOKUP(AC28,様式第２号の２!$C$6:$U$35,19,FALSE))</f>
        <v/>
      </c>
      <c r="AD30" s="240" t="str">
        <f>IF(AD28="","",VLOOKUP(AD28,様式第２号の２!$C$6:$U$35,19,FALSE))</f>
        <v/>
      </c>
      <c r="AE30" s="240" t="str">
        <f>IF(AE28="","",VLOOKUP(AE28,様式第２号の２!$C$6:$U$35,19,FALSE))</f>
        <v/>
      </c>
      <c r="AF30" s="241" t="str">
        <f>IF(AF28="","",VLOOKUP(AF28,様式第２号の２!$C$6:$U$35,19,FALSE))</f>
        <v/>
      </c>
      <c r="AG30" s="239" t="str">
        <f>IF(AG28="","",VLOOKUP(AG28,様式第２号の２!$C$6:$U$35,19,FALSE))</f>
        <v/>
      </c>
      <c r="AH30" s="240" t="str">
        <f>IF(AH28="","",VLOOKUP(AH28,様式第２号の２!$C$6:$U$35,19,FALSE))</f>
        <v/>
      </c>
      <c r="AI30" s="240" t="str">
        <f>IF(AI28="","",VLOOKUP(AI28,様式第２号の２!$C$6:$U$35,19,FALSE))</f>
        <v/>
      </c>
      <c r="AJ30" s="240" t="str">
        <f>IF(AJ28="","",VLOOKUP(AJ28,様式第２号の２!$C$6:$U$35,19,FALSE))</f>
        <v/>
      </c>
      <c r="AK30" s="240" t="str">
        <f>IF(AK28="","",VLOOKUP(AK28,様式第２号の２!$C$6:$U$35,19,FALSE))</f>
        <v/>
      </c>
      <c r="AL30" s="240" t="str">
        <f>IF(AL28="","",VLOOKUP(AL28,様式第２号の２!$C$6:$U$35,19,FALSE))</f>
        <v/>
      </c>
      <c r="AM30" s="241" t="str">
        <f>IF(AM28="","",VLOOKUP(AM28,様式第２号の２!$C$6:$U$35,19,FALSE))</f>
        <v/>
      </c>
      <c r="AN30" s="239" t="str">
        <f>IF(AN28="","",VLOOKUP(AN28,様式第２号の２!$C$6:$U$35,19,FALSE))</f>
        <v/>
      </c>
      <c r="AO30" s="240" t="str">
        <f>IF(AO28="","",VLOOKUP(AO28,様式第２号の２!$C$6:$U$35,19,FALSE))</f>
        <v/>
      </c>
      <c r="AP30" s="240" t="str">
        <f>IF(AP28="","",VLOOKUP(AP28,様式第２号の２!$C$6:$U$35,19,FALSE))</f>
        <v/>
      </c>
      <c r="AQ30" s="240" t="str">
        <f>IF(AQ28="","",VLOOKUP(AQ28,様式第２号の２!$C$6:$U$35,19,FALSE))</f>
        <v/>
      </c>
      <c r="AR30" s="240" t="str">
        <f>IF(AR28="","",VLOOKUP(AR28,様式第２号の２!$C$6:$U$35,19,FALSE))</f>
        <v/>
      </c>
      <c r="AS30" s="240" t="str">
        <f>IF(AS28="","",VLOOKUP(AS28,様式第２号の２!$C$6:$U$35,19,FALSE))</f>
        <v/>
      </c>
      <c r="AT30" s="241" t="str">
        <f>IF(AT28="","",VLOOKUP(AT28,様式第２号の２!$C$6:$U$35,19,FALSE))</f>
        <v/>
      </c>
      <c r="AU30" s="239" t="str">
        <f>IF(AU28="","",VLOOKUP(AU28,様式第２号の２!$C$6:$U$35,19,FALSE))</f>
        <v/>
      </c>
      <c r="AV30" s="240" t="str">
        <f>IF(AV28="","",VLOOKUP(AV28,様式第２号の２!$C$6:$U$35,19,FALSE))</f>
        <v/>
      </c>
      <c r="AW30" s="240" t="str">
        <f>IF(AW28="","",VLOOKUP(AW28,様式第２号の２!$C$6:$U$35,19,FALSE))</f>
        <v/>
      </c>
      <c r="AX30" s="1039">
        <f>IF($BB$3="４週",SUM(S30:AT30),IF($BB$3="暦月",SUM(S30:AW30),""))</f>
        <v>0</v>
      </c>
      <c r="AY30" s="1040"/>
      <c r="AZ30" s="1041">
        <f>IF($BB$3="４週",AX30/4,IF($BB$3="暦月",様式第２号の１!AX30/(様式第２号の１!$BB$8/7),""))</f>
        <v>0</v>
      </c>
      <c r="BA30" s="1042"/>
      <c r="BB30" s="1026"/>
      <c r="BC30" s="1027"/>
      <c r="BD30" s="1027"/>
      <c r="BE30" s="1027"/>
      <c r="BF30" s="1028"/>
    </row>
    <row r="31" spans="2:58" ht="20.25" customHeight="1" x14ac:dyDescent="0.15">
      <c r="B31" s="962">
        <f>B28+1</f>
        <v>4</v>
      </c>
      <c r="C31" s="1065"/>
      <c r="D31" s="1066"/>
      <c r="E31" s="1067"/>
      <c r="F31" s="242"/>
      <c r="G31" s="1046"/>
      <c r="H31" s="1048"/>
      <c r="I31" s="978"/>
      <c r="J31" s="978"/>
      <c r="K31" s="979"/>
      <c r="L31" s="1049"/>
      <c r="M31" s="1050"/>
      <c r="N31" s="1050"/>
      <c r="O31" s="1051"/>
      <c r="P31" s="1055" t="s">
        <v>352</v>
      </c>
      <c r="Q31" s="1056"/>
      <c r="R31" s="1057"/>
      <c r="S31" s="231"/>
      <c r="T31" s="232"/>
      <c r="U31" s="232"/>
      <c r="V31" s="232"/>
      <c r="W31" s="232"/>
      <c r="X31" s="232"/>
      <c r="Y31" s="233"/>
      <c r="Z31" s="231"/>
      <c r="AA31" s="232"/>
      <c r="AB31" s="232"/>
      <c r="AC31" s="232"/>
      <c r="AD31" s="232"/>
      <c r="AE31" s="232"/>
      <c r="AF31" s="233"/>
      <c r="AG31" s="231"/>
      <c r="AH31" s="232"/>
      <c r="AI31" s="232"/>
      <c r="AJ31" s="232"/>
      <c r="AK31" s="232"/>
      <c r="AL31" s="232"/>
      <c r="AM31" s="233"/>
      <c r="AN31" s="231"/>
      <c r="AO31" s="232"/>
      <c r="AP31" s="232"/>
      <c r="AQ31" s="232"/>
      <c r="AR31" s="232"/>
      <c r="AS31" s="232"/>
      <c r="AT31" s="233"/>
      <c r="AU31" s="231"/>
      <c r="AV31" s="232"/>
      <c r="AW31" s="232"/>
      <c r="AX31" s="1058"/>
      <c r="AY31" s="1059"/>
      <c r="AZ31" s="1060"/>
      <c r="BA31" s="1061"/>
      <c r="BB31" s="1062"/>
      <c r="BC31" s="1063"/>
      <c r="BD31" s="1063"/>
      <c r="BE31" s="1063"/>
      <c r="BF31" s="1064"/>
    </row>
    <row r="32" spans="2:58" ht="20.25" customHeight="1" x14ac:dyDescent="0.15">
      <c r="B32" s="962"/>
      <c r="C32" s="1068"/>
      <c r="D32" s="1069"/>
      <c r="E32" s="1070"/>
      <c r="F32" s="234"/>
      <c r="G32" s="973"/>
      <c r="H32" s="977"/>
      <c r="I32" s="978"/>
      <c r="J32" s="978"/>
      <c r="K32" s="979"/>
      <c r="L32" s="983"/>
      <c r="M32" s="984"/>
      <c r="N32" s="984"/>
      <c r="O32" s="985"/>
      <c r="P32" s="1029" t="s">
        <v>349</v>
      </c>
      <c r="Q32" s="1030"/>
      <c r="R32" s="1031"/>
      <c r="S32" s="235" t="str">
        <f>IF(S31="","",VLOOKUP(S31,様式第２号の２!$C$6:$K$35,9,FALSE))</f>
        <v/>
      </c>
      <c r="T32" s="236" t="str">
        <f>IF(T31="","",VLOOKUP(T31,様式第２号の２!$C$6:$K$35,9,FALSE))</f>
        <v/>
      </c>
      <c r="U32" s="236" t="str">
        <f>IF(U31="","",VLOOKUP(U31,様式第２号の２!$C$6:$K$35,9,FALSE))</f>
        <v/>
      </c>
      <c r="V32" s="236" t="str">
        <f>IF(V31="","",VLOOKUP(V31,様式第２号の２!$C$6:$K$35,9,FALSE))</f>
        <v/>
      </c>
      <c r="W32" s="236" t="str">
        <f>IF(W31="","",VLOOKUP(W31,様式第２号の２!$C$6:$K$35,9,FALSE))</f>
        <v/>
      </c>
      <c r="X32" s="236" t="str">
        <f>IF(X31="","",VLOOKUP(X31,様式第２号の２!$C$6:$K$35,9,FALSE))</f>
        <v/>
      </c>
      <c r="Y32" s="237" t="str">
        <f>IF(Y31="","",VLOOKUP(Y31,様式第２号の２!$C$6:$K$35,9,FALSE))</f>
        <v/>
      </c>
      <c r="Z32" s="235" t="str">
        <f>IF(Z31="","",VLOOKUP(Z31,様式第２号の２!$C$6:$K$35,9,FALSE))</f>
        <v/>
      </c>
      <c r="AA32" s="236" t="str">
        <f>IF(AA31="","",VLOOKUP(AA31,様式第２号の２!$C$6:$K$35,9,FALSE))</f>
        <v/>
      </c>
      <c r="AB32" s="236" t="str">
        <f>IF(AB31="","",VLOOKUP(AB31,様式第２号の２!$C$6:$K$35,9,FALSE))</f>
        <v/>
      </c>
      <c r="AC32" s="236" t="str">
        <f>IF(AC31="","",VLOOKUP(AC31,様式第２号の２!$C$6:$K$35,9,FALSE))</f>
        <v/>
      </c>
      <c r="AD32" s="236" t="str">
        <f>IF(AD31="","",VLOOKUP(AD31,様式第２号の２!$C$6:$K$35,9,FALSE))</f>
        <v/>
      </c>
      <c r="AE32" s="236" t="str">
        <f>IF(AE31="","",VLOOKUP(AE31,様式第２号の２!$C$6:$K$35,9,FALSE))</f>
        <v/>
      </c>
      <c r="AF32" s="237" t="str">
        <f>IF(AF31="","",VLOOKUP(AF31,様式第２号の２!$C$6:$K$35,9,FALSE))</f>
        <v/>
      </c>
      <c r="AG32" s="235" t="str">
        <f>IF(AG31="","",VLOOKUP(AG31,様式第２号の２!$C$6:$K$35,9,FALSE))</f>
        <v/>
      </c>
      <c r="AH32" s="236" t="str">
        <f>IF(AH31="","",VLOOKUP(AH31,様式第２号の２!$C$6:$K$35,9,FALSE))</f>
        <v/>
      </c>
      <c r="AI32" s="236" t="str">
        <f>IF(AI31="","",VLOOKUP(AI31,様式第２号の２!$C$6:$K$35,9,FALSE))</f>
        <v/>
      </c>
      <c r="AJ32" s="236" t="str">
        <f>IF(AJ31="","",VLOOKUP(AJ31,様式第２号の２!$C$6:$K$35,9,FALSE))</f>
        <v/>
      </c>
      <c r="AK32" s="236" t="str">
        <f>IF(AK31="","",VLOOKUP(AK31,様式第２号の２!$C$6:$K$35,9,FALSE))</f>
        <v/>
      </c>
      <c r="AL32" s="236" t="str">
        <f>IF(AL31="","",VLOOKUP(AL31,様式第２号の２!$C$6:$K$35,9,FALSE))</f>
        <v/>
      </c>
      <c r="AM32" s="237" t="str">
        <f>IF(AM31="","",VLOOKUP(AM31,様式第２号の２!$C$6:$K$35,9,FALSE))</f>
        <v/>
      </c>
      <c r="AN32" s="235" t="str">
        <f>IF(AN31="","",VLOOKUP(AN31,様式第２号の２!$C$6:$K$35,9,FALSE))</f>
        <v/>
      </c>
      <c r="AO32" s="236" t="str">
        <f>IF(AO31="","",VLOOKUP(AO31,様式第２号の２!$C$6:$K$35,9,FALSE))</f>
        <v/>
      </c>
      <c r="AP32" s="236" t="str">
        <f>IF(AP31="","",VLOOKUP(AP31,様式第２号の２!$C$6:$K$35,9,FALSE))</f>
        <v/>
      </c>
      <c r="AQ32" s="236" t="str">
        <f>IF(AQ31="","",VLOOKUP(AQ31,様式第２号の２!$C$6:$K$35,9,FALSE))</f>
        <v/>
      </c>
      <c r="AR32" s="236" t="str">
        <f>IF(AR31="","",VLOOKUP(AR31,様式第２号の２!$C$6:$K$35,9,FALSE))</f>
        <v/>
      </c>
      <c r="AS32" s="236" t="str">
        <f>IF(AS31="","",VLOOKUP(AS31,様式第２号の２!$C$6:$K$35,9,FALSE))</f>
        <v/>
      </c>
      <c r="AT32" s="237" t="str">
        <f>IF(AT31="","",VLOOKUP(AT31,様式第２号の２!$C$6:$K$35,9,FALSE))</f>
        <v/>
      </c>
      <c r="AU32" s="235" t="str">
        <f>IF(AU31="","",VLOOKUP(AU31,様式第２号の２!$C$6:$K$35,9,FALSE))</f>
        <v/>
      </c>
      <c r="AV32" s="236" t="str">
        <f>IF(AV31="","",VLOOKUP(AV31,様式第２号の２!$C$6:$K$35,9,FALSE))</f>
        <v/>
      </c>
      <c r="AW32" s="236" t="str">
        <f>IF(AW31="","",VLOOKUP(AW31,様式第２号の２!$C$6:$K$35,9,FALSE))</f>
        <v/>
      </c>
      <c r="AX32" s="1032">
        <f>IF($BB$3="４週",SUM(S32:AT32),IF($BB$3="暦月",SUM(S32:AW32),""))</f>
        <v>0</v>
      </c>
      <c r="AY32" s="1033"/>
      <c r="AZ32" s="1034">
        <f>IF($BB$3="４週",AX32/4,IF($BB$3="暦月",様式第２号の１!AX32/(様式第２号の１!$BB$8/7),""))</f>
        <v>0</v>
      </c>
      <c r="BA32" s="1035"/>
      <c r="BB32" s="1023"/>
      <c r="BC32" s="1024"/>
      <c r="BD32" s="1024"/>
      <c r="BE32" s="1024"/>
      <c r="BF32" s="1025"/>
    </row>
    <row r="33" spans="2:58" ht="20.25" customHeight="1" x14ac:dyDescent="0.15">
      <c r="B33" s="962"/>
      <c r="C33" s="1071"/>
      <c r="D33" s="1072"/>
      <c r="E33" s="1073"/>
      <c r="F33" s="234">
        <f>C31</f>
        <v>0</v>
      </c>
      <c r="G33" s="1047"/>
      <c r="H33" s="977"/>
      <c r="I33" s="978"/>
      <c r="J33" s="978"/>
      <c r="K33" s="979"/>
      <c r="L33" s="1052"/>
      <c r="M33" s="1053"/>
      <c r="N33" s="1053"/>
      <c r="O33" s="1054"/>
      <c r="P33" s="1036" t="s">
        <v>350</v>
      </c>
      <c r="Q33" s="1037"/>
      <c r="R33" s="1038"/>
      <c r="S33" s="239" t="str">
        <f>IF(S31="","",VLOOKUP(S31,様式第２号の２!$C$6:$U$35,19,FALSE))</f>
        <v/>
      </c>
      <c r="T33" s="240" t="str">
        <f>IF(T31="","",VLOOKUP(T31,様式第２号の２!$C$6:$U$35,19,FALSE))</f>
        <v/>
      </c>
      <c r="U33" s="240" t="str">
        <f>IF(U31="","",VLOOKUP(U31,様式第２号の２!$C$6:$U$35,19,FALSE))</f>
        <v/>
      </c>
      <c r="V33" s="240" t="str">
        <f>IF(V31="","",VLOOKUP(V31,様式第２号の２!$C$6:$U$35,19,FALSE))</f>
        <v/>
      </c>
      <c r="W33" s="240" t="str">
        <f>IF(W31="","",VLOOKUP(W31,様式第２号の２!$C$6:$U$35,19,FALSE))</f>
        <v/>
      </c>
      <c r="X33" s="240" t="str">
        <f>IF(X31="","",VLOOKUP(X31,様式第２号の２!$C$6:$U$35,19,FALSE))</f>
        <v/>
      </c>
      <c r="Y33" s="241" t="str">
        <f>IF(Y31="","",VLOOKUP(Y31,様式第２号の２!$C$6:$U$35,19,FALSE))</f>
        <v/>
      </c>
      <c r="Z33" s="239" t="str">
        <f>IF(Z31="","",VLOOKUP(Z31,様式第２号の２!$C$6:$U$35,19,FALSE))</f>
        <v/>
      </c>
      <c r="AA33" s="240" t="str">
        <f>IF(AA31="","",VLOOKUP(AA31,様式第２号の２!$C$6:$U$35,19,FALSE))</f>
        <v/>
      </c>
      <c r="AB33" s="240" t="str">
        <f>IF(AB31="","",VLOOKUP(AB31,様式第２号の２!$C$6:$U$35,19,FALSE))</f>
        <v/>
      </c>
      <c r="AC33" s="240" t="str">
        <f>IF(AC31="","",VLOOKUP(AC31,様式第２号の２!$C$6:$U$35,19,FALSE))</f>
        <v/>
      </c>
      <c r="AD33" s="240" t="str">
        <f>IF(AD31="","",VLOOKUP(AD31,様式第２号の２!$C$6:$U$35,19,FALSE))</f>
        <v/>
      </c>
      <c r="AE33" s="240" t="str">
        <f>IF(AE31="","",VLOOKUP(AE31,様式第２号の２!$C$6:$U$35,19,FALSE))</f>
        <v/>
      </c>
      <c r="AF33" s="241" t="str">
        <f>IF(AF31="","",VLOOKUP(AF31,様式第２号の２!$C$6:$U$35,19,FALSE))</f>
        <v/>
      </c>
      <c r="AG33" s="239" t="str">
        <f>IF(AG31="","",VLOOKUP(AG31,様式第２号の２!$C$6:$U$35,19,FALSE))</f>
        <v/>
      </c>
      <c r="AH33" s="240" t="str">
        <f>IF(AH31="","",VLOOKUP(AH31,様式第２号の２!$C$6:$U$35,19,FALSE))</f>
        <v/>
      </c>
      <c r="AI33" s="240" t="str">
        <f>IF(AI31="","",VLOOKUP(AI31,様式第２号の２!$C$6:$U$35,19,FALSE))</f>
        <v/>
      </c>
      <c r="AJ33" s="240" t="str">
        <f>IF(AJ31="","",VLOOKUP(AJ31,様式第２号の２!$C$6:$U$35,19,FALSE))</f>
        <v/>
      </c>
      <c r="AK33" s="240" t="str">
        <f>IF(AK31="","",VLOOKUP(AK31,様式第２号の２!$C$6:$U$35,19,FALSE))</f>
        <v/>
      </c>
      <c r="AL33" s="240" t="str">
        <f>IF(AL31="","",VLOOKUP(AL31,様式第２号の２!$C$6:$U$35,19,FALSE))</f>
        <v/>
      </c>
      <c r="AM33" s="241" t="str">
        <f>IF(AM31="","",VLOOKUP(AM31,様式第２号の２!$C$6:$U$35,19,FALSE))</f>
        <v/>
      </c>
      <c r="AN33" s="239" t="str">
        <f>IF(AN31="","",VLOOKUP(AN31,様式第２号の２!$C$6:$U$35,19,FALSE))</f>
        <v/>
      </c>
      <c r="AO33" s="240" t="str">
        <f>IF(AO31="","",VLOOKUP(AO31,様式第２号の２!$C$6:$U$35,19,FALSE))</f>
        <v/>
      </c>
      <c r="AP33" s="240" t="str">
        <f>IF(AP31="","",VLOOKUP(AP31,様式第２号の２!$C$6:$U$35,19,FALSE))</f>
        <v/>
      </c>
      <c r="AQ33" s="240" t="str">
        <f>IF(AQ31="","",VLOOKUP(AQ31,様式第２号の２!$C$6:$U$35,19,FALSE))</f>
        <v/>
      </c>
      <c r="AR33" s="240" t="str">
        <f>IF(AR31="","",VLOOKUP(AR31,様式第２号の２!$C$6:$U$35,19,FALSE))</f>
        <v/>
      </c>
      <c r="AS33" s="240" t="str">
        <f>IF(AS31="","",VLOOKUP(AS31,様式第２号の２!$C$6:$U$35,19,FALSE))</f>
        <v/>
      </c>
      <c r="AT33" s="241" t="str">
        <f>IF(AT31="","",VLOOKUP(AT31,様式第２号の２!$C$6:$U$35,19,FALSE))</f>
        <v/>
      </c>
      <c r="AU33" s="239" t="str">
        <f>IF(AU31="","",VLOOKUP(AU31,様式第２号の２!$C$6:$U$35,19,FALSE))</f>
        <v/>
      </c>
      <c r="AV33" s="240" t="str">
        <f>IF(AV31="","",VLOOKUP(AV31,様式第２号の２!$C$6:$U$35,19,FALSE))</f>
        <v/>
      </c>
      <c r="AW33" s="240" t="str">
        <f>IF(AW31="","",VLOOKUP(AW31,様式第２号の２!$C$6:$U$35,19,FALSE))</f>
        <v/>
      </c>
      <c r="AX33" s="1039">
        <f>IF($BB$3="４週",SUM(S33:AT33),IF($BB$3="暦月",SUM(S33:AW33),""))</f>
        <v>0</v>
      </c>
      <c r="AY33" s="1040"/>
      <c r="AZ33" s="1041">
        <f>IF($BB$3="４週",AX33/4,IF($BB$3="暦月",様式第２号の１!AX33/(様式第２号の１!$BB$8/7),""))</f>
        <v>0</v>
      </c>
      <c r="BA33" s="1042"/>
      <c r="BB33" s="1026"/>
      <c r="BC33" s="1027"/>
      <c r="BD33" s="1027"/>
      <c r="BE33" s="1027"/>
      <c r="BF33" s="1028"/>
    </row>
    <row r="34" spans="2:58" ht="20.25" customHeight="1" x14ac:dyDescent="0.15">
      <c r="B34" s="962">
        <f>B31+1</f>
        <v>5</v>
      </c>
      <c r="C34" s="1065"/>
      <c r="D34" s="1066"/>
      <c r="E34" s="1067"/>
      <c r="F34" s="242"/>
      <c r="G34" s="1046"/>
      <c r="H34" s="1048"/>
      <c r="I34" s="978"/>
      <c r="J34" s="978"/>
      <c r="K34" s="979"/>
      <c r="L34" s="1049"/>
      <c r="M34" s="1050"/>
      <c r="N34" s="1050"/>
      <c r="O34" s="1051"/>
      <c r="P34" s="1055" t="s">
        <v>352</v>
      </c>
      <c r="Q34" s="1056"/>
      <c r="R34" s="1057"/>
      <c r="S34" s="231"/>
      <c r="T34" s="232"/>
      <c r="U34" s="232"/>
      <c r="V34" s="232"/>
      <c r="W34" s="232"/>
      <c r="X34" s="232"/>
      <c r="Y34" s="233"/>
      <c r="Z34" s="231"/>
      <c r="AA34" s="232"/>
      <c r="AB34" s="232"/>
      <c r="AC34" s="232"/>
      <c r="AD34" s="232"/>
      <c r="AE34" s="232"/>
      <c r="AF34" s="233"/>
      <c r="AG34" s="231"/>
      <c r="AH34" s="232"/>
      <c r="AI34" s="232"/>
      <c r="AJ34" s="232"/>
      <c r="AK34" s="232"/>
      <c r="AL34" s="232"/>
      <c r="AM34" s="233"/>
      <c r="AN34" s="231"/>
      <c r="AO34" s="232"/>
      <c r="AP34" s="232"/>
      <c r="AQ34" s="232"/>
      <c r="AR34" s="232"/>
      <c r="AS34" s="232"/>
      <c r="AT34" s="233"/>
      <c r="AU34" s="231"/>
      <c r="AV34" s="232"/>
      <c r="AW34" s="232"/>
      <c r="AX34" s="1058"/>
      <c r="AY34" s="1059"/>
      <c r="AZ34" s="1060"/>
      <c r="BA34" s="1061"/>
      <c r="BB34" s="1062"/>
      <c r="BC34" s="1063"/>
      <c r="BD34" s="1063"/>
      <c r="BE34" s="1063"/>
      <c r="BF34" s="1064"/>
    </row>
    <row r="35" spans="2:58" ht="20.25" customHeight="1" x14ac:dyDescent="0.15">
      <c r="B35" s="962"/>
      <c r="C35" s="1068"/>
      <c r="D35" s="1069"/>
      <c r="E35" s="1070"/>
      <c r="F35" s="234"/>
      <c r="G35" s="973"/>
      <c r="H35" s="977"/>
      <c r="I35" s="978"/>
      <c r="J35" s="978"/>
      <c r="K35" s="979"/>
      <c r="L35" s="983"/>
      <c r="M35" s="984"/>
      <c r="N35" s="984"/>
      <c r="O35" s="985"/>
      <c r="P35" s="1029" t="s">
        <v>349</v>
      </c>
      <c r="Q35" s="1030"/>
      <c r="R35" s="1031"/>
      <c r="S35" s="235" t="str">
        <f>IF(S34="","",VLOOKUP(S34,様式第２号の２!$C$6:$K$35,9,FALSE))</f>
        <v/>
      </c>
      <c r="T35" s="236" t="str">
        <f>IF(T34="","",VLOOKUP(T34,様式第２号の２!$C$6:$K$35,9,FALSE))</f>
        <v/>
      </c>
      <c r="U35" s="236" t="str">
        <f>IF(U34="","",VLOOKUP(U34,様式第２号の２!$C$6:$K$35,9,FALSE))</f>
        <v/>
      </c>
      <c r="V35" s="236" t="str">
        <f>IF(V34="","",VLOOKUP(V34,様式第２号の２!$C$6:$K$35,9,FALSE))</f>
        <v/>
      </c>
      <c r="W35" s="236" t="str">
        <f>IF(W34="","",VLOOKUP(W34,様式第２号の２!$C$6:$K$35,9,FALSE))</f>
        <v/>
      </c>
      <c r="X35" s="236" t="str">
        <f>IF(X34="","",VLOOKUP(X34,様式第２号の２!$C$6:$K$35,9,FALSE))</f>
        <v/>
      </c>
      <c r="Y35" s="237" t="str">
        <f>IF(Y34="","",VLOOKUP(Y34,様式第２号の２!$C$6:$K$35,9,FALSE))</f>
        <v/>
      </c>
      <c r="Z35" s="235" t="str">
        <f>IF(Z34="","",VLOOKUP(Z34,様式第２号の２!$C$6:$K$35,9,FALSE))</f>
        <v/>
      </c>
      <c r="AA35" s="236" t="str">
        <f>IF(AA34="","",VLOOKUP(AA34,様式第２号の２!$C$6:$K$35,9,FALSE))</f>
        <v/>
      </c>
      <c r="AB35" s="236" t="str">
        <f>IF(AB34="","",VLOOKUP(AB34,様式第２号の２!$C$6:$K$35,9,FALSE))</f>
        <v/>
      </c>
      <c r="AC35" s="236" t="str">
        <f>IF(AC34="","",VLOOKUP(AC34,様式第２号の２!$C$6:$K$35,9,FALSE))</f>
        <v/>
      </c>
      <c r="AD35" s="236" t="str">
        <f>IF(AD34="","",VLOOKUP(AD34,様式第２号の２!$C$6:$K$35,9,FALSE))</f>
        <v/>
      </c>
      <c r="AE35" s="236" t="str">
        <f>IF(AE34="","",VLOOKUP(AE34,様式第２号の２!$C$6:$K$35,9,FALSE))</f>
        <v/>
      </c>
      <c r="AF35" s="237" t="str">
        <f>IF(AF34="","",VLOOKUP(AF34,様式第２号の２!$C$6:$K$35,9,FALSE))</f>
        <v/>
      </c>
      <c r="AG35" s="235" t="str">
        <f>IF(AG34="","",VLOOKUP(AG34,様式第２号の２!$C$6:$K$35,9,FALSE))</f>
        <v/>
      </c>
      <c r="AH35" s="236" t="str">
        <f>IF(AH34="","",VLOOKUP(AH34,様式第２号の２!$C$6:$K$35,9,FALSE))</f>
        <v/>
      </c>
      <c r="AI35" s="236" t="str">
        <f>IF(AI34="","",VLOOKUP(AI34,様式第２号の２!$C$6:$K$35,9,FALSE))</f>
        <v/>
      </c>
      <c r="AJ35" s="236" t="str">
        <f>IF(AJ34="","",VLOOKUP(AJ34,様式第２号の２!$C$6:$K$35,9,FALSE))</f>
        <v/>
      </c>
      <c r="AK35" s="236" t="str">
        <f>IF(AK34="","",VLOOKUP(AK34,様式第２号の２!$C$6:$K$35,9,FALSE))</f>
        <v/>
      </c>
      <c r="AL35" s="236" t="str">
        <f>IF(AL34="","",VLOOKUP(AL34,様式第２号の２!$C$6:$K$35,9,FALSE))</f>
        <v/>
      </c>
      <c r="AM35" s="237" t="str">
        <f>IF(AM34="","",VLOOKUP(AM34,様式第２号の２!$C$6:$K$35,9,FALSE))</f>
        <v/>
      </c>
      <c r="AN35" s="235" t="str">
        <f>IF(AN34="","",VLOOKUP(AN34,様式第２号の２!$C$6:$K$35,9,FALSE))</f>
        <v/>
      </c>
      <c r="AO35" s="236" t="str">
        <f>IF(AO34="","",VLOOKUP(AO34,様式第２号の２!$C$6:$K$35,9,FALSE))</f>
        <v/>
      </c>
      <c r="AP35" s="236" t="str">
        <f>IF(AP34="","",VLOOKUP(AP34,様式第２号の２!$C$6:$K$35,9,FALSE))</f>
        <v/>
      </c>
      <c r="AQ35" s="236" t="str">
        <f>IF(AQ34="","",VLOOKUP(AQ34,様式第２号の２!$C$6:$K$35,9,FALSE))</f>
        <v/>
      </c>
      <c r="AR35" s="236" t="str">
        <f>IF(AR34="","",VLOOKUP(AR34,様式第２号の２!$C$6:$K$35,9,FALSE))</f>
        <v/>
      </c>
      <c r="AS35" s="236" t="str">
        <f>IF(AS34="","",VLOOKUP(AS34,様式第２号の２!$C$6:$K$35,9,FALSE))</f>
        <v/>
      </c>
      <c r="AT35" s="237" t="str">
        <f>IF(AT34="","",VLOOKUP(AT34,様式第２号の２!$C$6:$K$35,9,FALSE))</f>
        <v/>
      </c>
      <c r="AU35" s="235" t="str">
        <f>IF(AU34="","",VLOOKUP(AU34,様式第２号の２!$C$6:$K$35,9,FALSE))</f>
        <v/>
      </c>
      <c r="AV35" s="236" t="str">
        <f>IF(AV34="","",VLOOKUP(AV34,様式第２号の２!$C$6:$K$35,9,FALSE))</f>
        <v/>
      </c>
      <c r="AW35" s="236" t="str">
        <f>IF(AW34="","",VLOOKUP(AW34,様式第２号の２!$C$6:$K$35,9,FALSE))</f>
        <v/>
      </c>
      <c r="AX35" s="1032">
        <f>IF($BB$3="４週",SUM(S35:AT35),IF($BB$3="暦月",SUM(S35:AW35),""))</f>
        <v>0</v>
      </c>
      <c r="AY35" s="1033"/>
      <c r="AZ35" s="1034">
        <f>IF($BB$3="４週",AX35/4,IF($BB$3="暦月",様式第２号の１!AX35/(様式第２号の１!$BB$8/7),""))</f>
        <v>0</v>
      </c>
      <c r="BA35" s="1035"/>
      <c r="BB35" s="1023"/>
      <c r="BC35" s="1024"/>
      <c r="BD35" s="1024"/>
      <c r="BE35" s="1024"/>
      <c r="BF35" s="1025"/>
    </row>
    <row r="36" spans="2:58" ht="20.25" customHeight="1" x14ac:dyDescent="0.15">
      <c r="B36" s="962"/>
      <c r="C36" s="1071"/>
      <c r="D36" s="1072"/>
      <c r="E36" s="1073"/>
      <c r="F36" s="234">
        <f>C34</f>
        <v>0</v>
      </c>
      <c r="G36" s="1047"/>
      <c r="H36" s="977"/>
      <c r="I36" s="978"/>
      <c r="J36" s="978"/>
      <c r="K36" s="979"/>
      <c r="L36" s="1052"/>
      <c r="M36" s="1053"/>
      <c r="N36" s="1053"/>
      <c r="O36" s="1054"/>
      <c r="P36" s="1036" t="s">
        <v>350</v>
      </c>
      <c r="Q36" s="1037"/>
      <c r="R36" s="1038"/>
      <c r="S36" s="239" t="str">
        <f>IF(S34="","",VLOOKUP(S34,様式第２号の２!$C$6:$U$35,19,FALSE))</f>
        <v/>
      </c>
      <c r="T36" s="240" t="str">
        <f>IF(T34="","",VLOOKUP(T34,様式第２号の２!$C$6:$U$35,19,FALSE))</f>
        <v/>
      </c>
      <c r="U36" s="240" t="str">
        <f>IF(U34="","",VLOOKUP(U34,様式第２号の２!$C$6:$U$35,19,FALSE))</f>
        <v/>
      </c>
      <c r="V36" s="240" t="str">
        <f>IF(V34="","",VLOOKUP(V34,様式第２号の２!$C$6:$U$35,19,FALSE))</f>
        <v/>
      </c>
      <c r="W36" s="240" t="str">
        <f>IF(W34="","",VLOOKUP(W34,様式第２号の２!$C$6:$U$35,19,FALSE))</f>
        <v/>
      </c>
      <c r="X36" s="240" t="str">
        <f>IF(X34="","",VLOOKUP(X34,様式第２号の２!$C$6:$U$35,19,FALSE))</f>
        <v/>
      </c>
      <c r="Y36" s="241" t="str">
        <f>IF(Y34="","",VLOOKUP(Y34,様式第２号の２!$C$6:$U$35,19,FALSE))</f>
        <v/>
      </c>
      <c r="Z36" s="239" t="str">
        <f>IF(Z34="","",VLOOKUP(Z34,様式第２号の２!$C$6:$U$35,19,FALSE))</f>
        <v/>
      </c>
      <c r="AA36" s="240" t="str">
        <f>IF(AA34="","",VLOOKUP(AA34,様式第２号の２!$C$6:$U$35,19,FALSE))</f>
        <v/>
      </c>
      <c r="AB36" s="240" t="str">
        <f>IF(AB34="","",VLOOKUP(AB34,様式第２号の２!$C$6:$U$35,19,FALSE))</f>
        <v/>
      </c>
      <c r="AC36" s="240" t="str">
        <f>IF(AC34="","",VLOOKUP(AC34,様式第２号の２!$C$6:$U$35,19,FALSE))</f>
        <v/>
      </c>
      <c r="AD36" s="240" t="str">
        <f>IF(AD34="","",VLOOKUP(AD34,様式第２号の２!$C$6:$U$35,19,FALSE))</f>
        <v/>
      </c>
      <c r="AE36" s="240" t="str">
        <f>IF(AE34="","",VLOOKUP(AE34,様式第２号の２!$C$6:$U$35,19,FALSE))</f>
        <v/>
      </c>
      <c r="AF36" s="241" t="str">
        <f>IF(AF34="","",VLOOKUP(AF34,様式第２号の２!$C$6:$U$35,19,FALSE))</f>
        <v/>
      </c>
      <c r="AG36" s="239" t="str">
        <f>IF(AG34="","",VLOOKUP(AG34,様式第２号の２!$C$6:$U$35,19,FALSE))</f>
        <v/>
      </c>
      <c r="AH36" s="240" t="str">
        <f>IF(AH34="","",VLOOKUP(AH34,様式第２号の２!$C$6:$U$35,19,FALSE))</f>
        <v/>
      </c>
      <c r="AI36" s="240" t="str">
        <f>IF(AI34="","",VLOOKUP(AI34,様式第２号の２!$C$6:$U$35,19,FALSE))</f>
        <v/>
      </c>
      <c r="AJ36" s="240" t="str">
        <f>IF(AJ34="","",VLOOKUP(AJ34,様式第２号の２!$C$6:$U$35,19,FALSE))</f>
        <v/>
      </c>
      <c r="AK36" s="240" t="str">
        <f>IF(AK34="","",VLOOKUP(AK34,様式第２号の２!$C$6:$U$35,19,FALSE))</f>
        <v/>
      </c>
      <c r="AL36" s="240" t="str">
        <f>IF(AL34="","",VLOOKUP(AL34,様式第２号の２!$C$6:$U$35,19,FALSE))</f>
        <v/>
      </c>
      <c r="AM36" s="241" t="str">
        <f>IF(AM34="","",VLOOKUP(AM34,様式第２号の２!$C$6:$U$35,19,FALSE))</f>
        <v/>
      </c>
      <c r="AN36" s="239" t="str">
        <f>IF(AN34="","",VLOOKUP(AN34,様式第２号の２!$C$6:$U$35,19,FALSE))</f>
        <v/>
      </c>
      <c r="AO36" s="240" t="str">
        <f>IF(AO34="","",VLOOKUP(AO34,様式第２号の２!$C$6:$U$35,19,FALSE))</f>
        <v/>
      </c>
      <c r="AP36" s="240" t="str">
        <f>IF(AP34="","",VLOOKUP(AP34,様式第２号の２!$C$6:$U$35,19,FALSE))</f>
        <v/>
      </c>
      <c r="AQ36" s="240" t="str">
        <f>IF(AQ34="","",VLOOKUP(AQ34,様式第２号の２!$C$6:$U$35,19,FALSE))</f>
        <v/>
      </c>
      <c r="AR36" s="240" t="str">
        <f>IF(AR34="","",VLOOKUP(AR34,様式第２号の２!$C$6:$U$35,19,FALSE))</f>
        <v/>
      </c>
      <c r="AS36" s="240" t="str">
        <f>IF(AS34="","",VLOOKUP(AS34,様式第２号の２!$C$6:$U$35,19,FALSE))</f>
        <v/>
      </c>
      <c r="AT36" s="241" t="str">
        <f>IF(AT34="","",VLOOKUP(AT34,様式第２号の２!$C$6:$U$35,19,FALSE))</f>
        <v/>
      </c>
      <c r="AU36" s="239" t="str">
        <f>IF(AU34="","",VLOOKUP(AU34,様式第２号の２!$C$6:$U$35,19,FALSE))</f>
        <v/>
      </c>
      <c r="AV36" s="240" t="str">
        <f>IF(AV34="","",VLOOKUP(AV34,様式第２号の２!$C$6:$U$35,19,FALSE))</f>
        <v/>
      </c>
      <c r="AW36" s="240" t="str">
        <f>IF(AW34="","",VLOOKUP(AW34,様式第２号の２!$C$6:$U$35,19,FALSE))</f>
        <v/>
      </c>
      <c r="AX36" s="1039">
        <f>IF($BB$3="４週",SUM(S36:AT36),IF($BB$3="暦月",SUM(S36:AW36),""))</f>
        <v>0</v>
      </c>
      <c r="AY36" s="1040"/>
      <c r="AZ36" s="1041">
        <f>IF($BB$3="４週",AX36/4,IF($BB$3="暦月",様式第２号の１!AX36/(様式第２号の１!$BB$8/7),""))</f>
        <v>0</v>
      </c>
      <c r="BA36" s="1042"/>
      <c r="BB36" s="1026"/>
      <c r="BC36" s="1027"/>
      <c r="BD36" s="1027"/>
      <c r="BE36" s="1027"/>
      <c r="BF36" s="1028"/>
    </row>
    <row r="37" spans="2:58" ht="20.25" customHeight="1" x14ac:dyDescent="0.15">
      <c r="B37" s="962">
        <f>B34+1</f>
        <v>6</v>
      </c>
      <c r="C37" s="1065"/>
      <c r="D37" s="1066"/>
      <c r="E37" s="1067"/>
      <c r="F37" s="242"/>
      <c r="G37" s="1046"/>
      <c r="H37" s="1048"/>
      <c r="I37" s="978"/>
      <c r="J37" s="978"/>
      <c r="K37" s="979"/>
      <c r="L37" s="1049"/>
      <c r="M37" s="1050"/>
      <c r="N37" s="1050"/>
      <c r="O37" s="1051"/>
      <c r="P37" s="1055" t="s">
        <v>353</v>
      </c>
      <c r="Q37" s="1056"/>
      <c r="R37" s="1057"/>
      <c r="S37" s="231"/>
      <c r="T37" s="232"/>
      <c r="U37" s="232"/>
      <c r="V37" s="232"/>
      <c r="W37" s="232"/>
      <c r="X37" s="232"/>
      <c r="Y37" s="233"/>
      <c r="Z37" s="231"/>
      <c r="AA37" s="232"/>
      <c r="AB37" s="232"/>
      <c r="AC37" s="232"/>
      <c r="AD37" s="232"/>
      <c r="AE37" s="232"/>
      <c r="AF37" s="233"/>
      <c r="AG37" s="231"/>
      <c r="AH37" s="232"/>
      <c r="AI37" s="232"/>
      <c r="AJ37" s="232"/>
      <c r="AK37" s="232"/>
      <c r="AL37" s="232"/>
      <c r="AM37" s="233"/>
      <c r="AN37" s="231"/>
      <c r="AO37" s="232"/>
      <c r="AP37" s="232"/>
      <c r="AQ37" s="232"/>
      <c r="AR37" s="232"/>
      <c r="AS37" s="232"/>
      <c r="AT37" s="233"/>
      <c r="AU37" s="231"/>
      <c r="AV37" s="232"/>
      <c r="AW37" s="232"/>
      <c r="AX37" s="1058"/>
      <c r="AY37" s="1059"/>
      <c r="AZ37" s="1060"/>
      <c r="BA37" s="1061"/>
      <c r="BB37" s="1062"/>
      <c r="BC37" s="1063"/>
      <c r="BD37" s="1063"/>
      <c r="BE37" s="1063"/>
      <c r="BF37" s="1064"/>
    </row>
    <row r="38" spans="2:58" ht="20.25" customHeight="1" x14ac:dyDescent="0.15">
      <c r="B38" s="962"/>
      <c r="C38" s="1068"/>
      <c r="D38" s="1069"/>
      <c r="E38" s="1070"/>
      <c r="F38" s="234"/>
      <c r="G38" s="973"/>
      <c r="H38" s="977"/>
      <c r="I38" s="978"/>
      <c r="J38" s="978"/>
      <c r="K38" s="979"/>
      <c r="L38" s="983"/>
      <c r="M38" s="984"/>
      <c r="N38" s="984"/>
      <c r="O38" s="985"/>
      <c r="P38" s="1029" t="s">
        <v>349</v>
      </c>
      <c r="Q38" s="1030"/>
      <c r="R38" s="1031"/>
      <c r="S38" s="235" t="str">
        <f>IF(S37="","",VLOOKUP(S37,様式第２号の２!$C$6:$K$35,9,FALSE))</f>
        <v/>
      </c>
      <c r="T38" s="236" t="str">
        <f>IF(T37="","",VLOOKUP(T37,様式第２号の２!$C$6:$K$35,9,FALSE))</f>
        <v/>
      </c>
      <c r="U38" s="236" t="str">
        <f>IF(U37="","",VLOOKUP(U37,様式第２号の２!$C$6:$K$35,9,FALSE))</f>
        <v/>
      </c>
      <c r="V38" s="236" t="str">
        <f>IF(V37="","",VLOOKUP(V37,様式第２号の２!$C$6:$K$35,9,FALSE))</f>
        <v/>
      </c>
      <c r="W38" s="236" t="str">
        <f>IF(W37="","",VLOOKUP(W37,様式第２号の２!$C$6:$K$35,9,FALSE))</f>
        <v/>
      </c>
      <c r="X38" s="236" t="str">
        <f>IF(X37="","",VLOOKUP(X37,様式第２号の２!$C$6:$K$35,9,FALSE))</f>
        <v/>
      </c>
      <c r="Y38" s="237" t="str">
        <f>IF(Y37="","",VLOOKUP(Y37,様式第２号の２!$C$6:$K$35,9,FALSE))</f>
        <v/>
      </c>
      <c r="Z38" s="235" t="str">
        <f>IF(Z37="","",VLOOKUP(Z37,様式第２号の２!$C$6:$K$35,9,FALSE))</f>
        <v/>
      </c>
      <c r="AA38" s="236" t="str">
        <f>IF(AA37="","",VLOOKUP(AA37,様式第２号の２!$C$6:$K$35,9,FALSE))</f>
        <v/>
      </c>
      <c r="AB38" s="236" t="str">
        <f>IF(AB37="","",VLOOKUP(AB37,様式第２号の２!$C$6:$K$35,9,FALSE))</f>
        <v/>
      </c>
      <c r="AC38" s="236" t="str">
        <f>IF(AC37="","",VLOOKUP(AC37,様式第２号の２!$C$6:$K$35,9,FALSE))</f>
        <v/>
      </c>
      <c r="AD38" s="236" t="str">
        <f>IF(AD37="","",VLOOKUP(AD37,様式第２号の２!$C$6:$K$35,9,FALSE))</f>
        <v/>
      </c>
      <c r="AE38" s="236" t="str">
        <f>IF(AE37="","",VLOOKUP(AE37,様式第２号の２!$C$6:$K$35,9,FALSE))</f>
        <v/>
      </c>
      <c r="AF38" s="237" t="str">
        <f>IF(AF37="","",VLOOKUP(AF37,様式第２号の２!$C$6:$K$35,9,FALSE))</f>
        <v/>
      </c>
      <c r="AG38" s="235" t="str">
        <f>IF(AG37="","",VLOOKUP(AG37,様式第２号の２!$C$6:$K$35,9,FALSE))</f>
        <v/>
      </c>
      <c r="AH38" s="236" t="str">
        <f>IF(AH37="","",VLOOKUP(AH37,様式第２号の２!$C$6:$K$35,9,FALSE))</f>
        <v/>
      </c>
      <c r="AI38" s="236" t="str">
        <f>IF(AI37="","",VLOOKUP(AI37,様式第２号の２!$C$6:$K$35,9,FALSE))</f>
        <v/>
      </c>
      <c r="AJ38" s="236" t="str">
        <f>IF(AJ37="","",VLOOKUP(AJ37,様式第２号の２!$C$6:$K$35,9,FALSE))</f>
        <v/>
      </c>
      <c r="AK38" s="236" t="str">
        <f>IF(AK37="","",VLOOKUP(AK37,様式第２号の２!$C$6:$K$35,9,FALSE))</f>
        <v/>
      </c>
      <c r="AL38" s="236" t="str">
        <f>IF(AL37="","",VLOOKUP(AL37,様式第２号の２!$C$6:$K$35,9,FALSE))</f>
        <v/>
      </c>
      <c r="AM38" s="237" t="str">
        <f>IF(AM37="","",VLOOKUP(AM37,様式第２号の２!$C$6:$K$35,9,FALSE))</f>
        <v/>
      </c>
      <c r="AN38" s="235" t="str">
        <f>IF(AN37="","",VLOOKUP(AN37,様式第２号の２!$C$6:$K$35,9,FALSE))</f>
        <v/>
      </c>
      <c r="AO38" s="236" t="str">
        <f>IF(AO37="","",VLOOKUP(AO37,様式第２号の２!$C$6:$K$35,9,FALSE))</f>
        <v/>
      </c>
      <c r="AP38" s="236" t="str">
        <f>IF(AP37="","",VLOOKUP(AP37,様式第２号の２!$C$6:$K$35,9,FALSE))</f>
        <v/>
      </c>
      <c r="AQ38" s="236" t="str">
        <f>IF(AQ37="","",VLOOKUP(AQ37,様式第２号の２!$C$6:$K$35,9,FALSE))</f>
        <v/>
      </c>
      <c r="AR38" s="236" t="str">
        <f>IF(AR37="","",VLOOKUP(AR37,様式第２号の２!$C$6:$K$35,9,FALSE))</f>
        <v/>
      </c>
      <c r="AS38" s="236" t="str">
        <f>IF(AS37="","",VLOOKUP(AS37,様式第２号の２!$C$6:$K$35,9,FALSE))</f>
        <v/>
      </c>
      <c r="AT38" s="237" t="str">
        <f>IF(AT37="","",VLOOKUP(AT37,様式第２号の２!$C$6:$K$35,9,FALSE))</f>
        <v/>
      </c>
      <c r="AU38" s="235" t="str">
        <f>IF(AU37="","",VLOOKUP(AU37,様式第２号の２!$C$6:$K$35,9,FALSE))</f>
        <v/>
      </c>
      <c r="AV38" s="236" t="str">
        <f>IF(AV37="","",VLOOKUP(AV37,様式第２号の２!$C$6:$K$35,9,FALSE))</f>
        <v/>
      </c>
      <c r="AW38" s="236" t="str">
        <f>IF(AW37="","",VLOOKUP(AW37,様式第２号の２!$C$6:$K$35,9,FALSE))</f>
        <v/>
      </c>
      <c r="AX38" s="1032">
        <f>IF($BB$3="４週",SUM(S38:AT38),IF($BB$3="暦月",SUM(S38:AW38),""))</f>
        <v>0</v>
      </c>
      <c r="AY38" s="1033"/>
      <c r="AZ38" s="1034">
        <f>IF($BB$3="４週",AX38/4,IF($BB$3="暦月",様式第２号の１!AX38/(様式第２号の１!$BB$8/7),""))</f>
        <v>0</v>
      </c>
      <c r="BA38" s="1035"/>
      <c r="BB38" s="1023"/>
      <c r="BC38" s="1024"/>
      <c r="BD38" s="1024"/>
      <c r="BE38" s="1024"/>
      <c r="BF38" s="1025"/>
    </row>
    <row r="39" spans="2:58" ht="20.25" customHeight="1" x14ac:dyDescent="0.15">
      <c r="B39" s="962"/>
      <c r="C39" s="1071"/>
      <c r="D39" s="1072"/>
      <c r="E39" s="1073"/>
      <c r="F39" s="234">
        <f>C37</f>
        <v>0</v>
      </c>
      <c r="G39" s="1047"/>
      <c r="H39" s="977"/>
      <c r="I39" s="978"/>
      <c r="J39" s="978"/>
      <c r="K39" s="979"/>
      <c r="L39" s="1052"/>
      <c r="M39" s="1053"/>
      <c r="N39" s="1053"/>
      <c r="O39" s="1054"/>
      <c r="P39" s="1036" t="s">
        <v>350</v>
      </c>
      <c r="Q39" s="1037"/>
      <c r="R39" s="1038"/>
      <c r="S39" s="239" t="str">
        <f>IF(S37="","",VLOOKUP(S37,様式第２号の２!$C$6:$U$35,19,FALSE))</f>
        <v/>
      </c>
      <c r="T39" s="240" t="str">
        <f>IF(T37="","",VLOOKUP(T37,様式第２号の２!$C$6:$U$35,19,FALSE))</f>
        <v/>
      </c>
      <c r="U39" s="240" t="str">
        <f>IF(U37="","",VLOOKUP(U37,様式第２号の２!$C$6:$U$35,19,FALSE))</f>
        <v/>
      </c>
      <c r="V39" s="240" t="str">
        <f>IF(V37="","",VLOOKUP(V37,様式第２号の２!$C$6:$U$35,19,FALSE))</f>
        <v/>
      </c>
      <c r="W39" s="240" t="str">
        <f>IF(W37="","",VLOOKUP(W37,様式第２号の２!$C$6:$U$35,19,FALSE))</f>
        <v/>
      </c>
      <c r="X39" s="240" t="str">
        <f>IF(X37="","",VLOOKUP(X37,様式第２号の２!$C$6:$U$35,19,FALSE))</f>
        <v/>
      </c>
      <c r="Y39" s="241" t="str">
        <f>IF(Y37="","",VLOOKUP(Y37,様式第２号の２!$C$6:$U$35,19,FALSE))</f>
        <v/>
      </c>
      <c r="Z39" s="239" t="str">
        <f>IF(Z37="","",VLOOKUP(Z37,様式第２号の２!$C$6:$U$35,19,FALSE))</f>
        <v/>
      </c>
      <c r="AA39" s="240" t="str">
        <f>IF(AA37="","",VLOOKUP(AA37,様式第２号の２!$C$6:$U$35,19,FALSE))</f>
        <v/>
      </c>
      <c r="AB39" s="240" t="str">
        <f>IF(AB37="","",VLOOKUP(AB37,様式第２号の２!$C$6:$U$35,19,FALSE))</f>
        <v/>
      </c>
      <c r="AC39" s="240" t="str">
        <f>IF(AC37="","",VLOOKUP(AC37,様式第２号の２!$C$6:$U$35,19,FALSE))</f>
        <v/>
      </c>
      <c r="AD39" s="240" t="str">
        <f>IF(AD37="","",VLOOKUP(AD37,様式第２号の２!$C$6:$U$35,19,FALSE))</f>
        <v/>
      </c>
      <c r="AE39" s="240" t="str">
        <f>IF(AE37="","",VLOOKUP(AE37,様式第２号の２!$C$6:$U$35,19,FALSE))</f>
        <v/>
      </c>
      <c r="AF39" s="241" t="str">
        <f>IF(AF37="","",VLOOKUP(AF37,様式第２号の２!$C$6:$U$35,19,FALSE))</f>
        <v/>
      </c>
      <c r="AG39" s="239" t="str">
        <f>IF(AG37="","",VLOOKUP(AG37,様式第２号の２!$C$6:$U$35,19,FALSE))</f>
        <v/>
      </c>
      <c r="AH39" s="240" t="str">
        <f>IF(AH37="","",VLOOKUP(AH37,様式第２号の２!$C$6:$U$35,19,FALSE))</f>
        <v/>
      </c>
      <c r="AI39" s="240" t="str">
        <f>IF(AI37="","",VLOOKUP(AI37,様式第２号の２!$C$6:$U$35,19,FALSE))</f>
        <v/>
      </c>
      <c r="AJ39" s="240" t="str">
        <f>IF(AJ37="","",VLOOKUP(AJ37,様式第２号の２!$C$6:$U$35,19,FALSE))</f>
        <v/>
      </c>
      <c r="AK39" s="240" t="str">
        <f>IF(AK37="","",VLOOKUP(AK37,様式第２号の２!$C$6:$U$35,19,FALSE))</f>
        <v/>
      </c>
      <c r="AL39" s="240" t="str">
        <f>IF(AL37="","",VLOOKUP(AL37,様式第２号の２!$C$6:$U$35,19,FALSE))</f>
        <v/>
      </c>
      <c r="AM39" s="241" t="str">
        <f>IF(AM37="","",VLOOKUP(AM37,様式第２号の２!$C$6:$U$35,19,FALSE))</f>
        <v/>
      </c>
      <c r="AN39" s="239" t="str">
        <f>IF(AN37="","",VLOOKUP(AN37,様式第２号の２!$C$6:$U$35,19,FALSE))</f>
        <v/>
      </c>
      <c r="AO39" s="240" t="str">
        <f>IF(AO37="","",VLOOKUP(AO37,様式第２号の２!$C$6:$U$35,19,FALSE))</f>
        <v/>
      </c>
      <c r="AP39" s="240" t="str">
        <f>IF(AP37="","",VLOOKUP(AP37,様式第２号の２!$C$6:$U$35,19,FALSE))</f>
        <v/>
      </c>
      <c r="AQ39" s="240" t="str">
        <f>IF(AQ37="","",VLOOKUP(AQ37,様式第２号の２!$C$6:$U$35,19,FALSE))</f>
        <v/>
      </c>
      <c r="AR39" s="240" t="str">
        <f>IF(AR37="","",VLOOKUP(AR37,様式第２号の２!$C$6:$U$35,19,FALSE))</f>
        <v/>
      </c>
      <c r="AS39" s="240" t="str">
        <f>IF(AS37="","",VLOOKUP(AS37,様式第２号の２!$C$6:$U$35,19,FALSE))</f>
        <v/>
      </c>
      <c r="AT39" s="241" t="str">
        <f>IF(AT37="","",VLOOKUP(AT37,様式第２号の２!$C$6:$U$35,19,FALSE))</f>
        <v/>
      </c>
      <c r="AU39" s="239" t="str">
        <f>IF(AU37="","",VLOOKUP(AU37,様式第２号の２!$C$6:$U$35,19,FALSE))</f>
        <v/>
      </c>
      <c r="AV39" s="240" t="str">
        <f>IF(AV37="","",VLOOKUP(AV37,様式第２号の２!$C$6:$U$35,19,FALSE))</f>
        <v/>
      </c>
      <c r="AW39" s="240" t="str">
        <f>IF(AW37="","",VLOOKUP(AW37,様式第２号の２!$C$6:$U$35,19,FALSE))</f>
        <v/>
      </c>
      <c r="AX39" s="1039">
        <f>IF($BB$3="４週",SUM(S39:AT39),IF($BB$3="暦月",SUM(S39:AW39),""))</f>
        <v>0</v>
      </c>
      <c r="AY39" s="1040"/>
      <c r="AZ39" s="1041">
        <f>IF($BB$3="４週",AX39/4,IF($BB$3="暦月",様式第２号の１!AX39/(様式第２号の１!$BB$8/7),""))</f>
        <v>0</v>
      </c>
      <c r="BA39" s="1042"/>
      <c r="BB39" s="1026"/>
      <c r="BC39" s="1027"/>
      <c r="BD39" s="1027"/>
      <c r="BE39" s="1027"/>
      <c r="BF39" s="1028"/>
    </row>
    <row r="40" spans="2:58" ht="20.25" customHeight="1" x14ac:dyDescent="0.15">
      <c r="B40" s="962">
        <f>B37+1</f>
        <v>7</v>
      </c>
      <c r="C40" s="1065"/>
      <c r="D40" s="1066"/>
      <c r="E40" s="1067"/>
      <c r="F40" s="242"/>
      <c r="G40" s="1046"/>
      <c r="H40" s="1048"/>
      <c r="I40" s="978"/>
      <c r="J40" s="978"/>
      <c r="K40" s="979"/>
      <c r="L40" s="1049"/>
      <c r="M40" s="1050"/>
      <c r="N40" s="1050"/>
      <c r="O40" s="1051"/>
      <c r="P40" s="1055" t="s">
        <v>353</v>
      </c>
      <c r="Q40" s="1056"/>
      <c r="R40" s="1057"/>
      <c r="S40" s="231"/>
      <c r="T40" s="232"/>
      <c r="U40" s="232"/>
      <c r="V40" s="232"/>
      <c r="W40" s="232"/>
      <c r="X40" s="232"/>
      <c r="Y40" s="233"/>
      <c r="Z40" s="231"/>
      <c r="AA40" s="232"/>
      <c r="AB40" s="232"/>
      <c r="AC40" s="232"/>
      <c r="AD40" s="232"/>
      <c r="AE40" s="232"/>
      <c r="AF40" s="233"/>
      <c r="AG40" s="231"/>
      <c r="AH40" s="232"/>
      <c r="AI40" s="232"/>
      <c r="AJ40" s="232"/>
      <c r="AK40" s="232"/>
      <c r="AL40" s="232"/>
      <c r="AM40" s="233"/>
      <c r="AN40" s="231"/>
      <c r="AO40" s="232"/>
      <c r="AP40" s="232"/>
      <c r="AQ40" s="232"/>
      <c r="AR40" s="232"/>
      <c r="AS40" s="232"/>
      <c r="AT40" s="233"/>
      <c r="AU40" s="231"/>
      <c r="AV40" s="232"/>
      <c r="AW40" s="232"/>
      <c r="AX40" s="1058"/>
      <c r="AY40" s="1059"/>
      <c r="AZ40" s="1060"/>
      <c r="BA40" s="1061"/>
      <c r="BB40" s="1062"/>
      <c r="BC40" s="1063"/>
      <c r="BD40" s="1063"/>
      <c r="BE40" s="1063"/>
      <c r="BF40" s="1064"/>
    </row>
    <row r="41" spans="2:58" ht="20.25" customHeight="1" x14ac:dyDescent="0.15">
      <c r="B41" s="962"/>
      <c r="C41" s="1068"/>
      <c r="D41" s="1069"/>
      <c r="E41" s="1070"/>
      <c r="F41" s="234"/>
      <c r="G41" s="973"/>
      <c r="H41" s="977"/>
      <c r="I41" s="978"/>
      <c r="J41" s="978"/>
      <c r="K41" s="979"/>
      <c r="L41" s="983"/>
      <c r="M41" s="984"/>
      <c r="N41" s="984"/>
      <c r="O41" s="985"/>
      <c r="P41" s="1029" t="s">
        <v>349</v>
      </c>
      <c r="Q41" s="1030"/>
      <c r="R41" s="1031"/>
      <c r="S41" s="235" t="str">
        <f>IF(S40="","",VLOOKUP(S40,様式第２号の２!$C$6:$K$35,9,FALSE))</f>
        <v/>
      </c>
      <c r="T41" s="236" t="str">
        <f>IF(T40="","",VLOOKUP(T40,様式第２号の２!$C$6:$K$35,9,FALSE))</f>
        <v/>
      </c>
      <c r="U41" s="236" t="str">
        <f>IF(U40="","",VLOOKUP(U40,様式第２号の２!$C$6:$K$35,9,FALSE))</f>
        <v/>
      </c>
      <c r="V41" s="236" t="str">
        <f>IF(V40="","",VLOOKUP(V40,様式第２号の２!$C$6:$K$35,9,FALSE))</f>
        <v/>
      </c>
      <c r="W41" s="236" t="str">
        <f>IF(W40="","",VLOOKUP(W40,様式第２号の２!$C$6:$K$35,9,FALSE))</f>
        <v/>
      </c>
      <c r="X41" s="236" t="str">
        <f>IF(X40="","",VLOOKUP(X40,様式第２号の２!$C$6:$K$35,9,FALSE))</f>
        <v/>
      </c>
      <c r="Y41" s="237" t="str">
        <f>IF(Y40="","",VLOOKUP(Y40,様式第２号の２!$C$6:$K$35,9,FALSE))</f>
        <v/>
      </c>
      <c r="Z41" s="235" t="str">
        <f>IF(Z40="","",VLOOKUP(Z40,様式第２号の２!$C$6:$K$35,9,FALSE))</f>
        <v/>
      </c>
      <c r="AA41" s="236" t="str">
        <f>IF(AA40="","",VLOOKUP(AA40,様式第２号の２!$C$6:$K$35,9,FALSE))</f>
        <v/>
      </c>
      <c r="AB41" s="236" t="str">
        <f>IF(AB40="","",VLOOKUP(AB40,様式第２号の２!$C$6:$K$35,9,FALSE))</f>
        <v/>
      </c>
      <c r="AC41" s="236" t="str">
        <f>IF(AC40="","",VLOOKUP(AC40,様式第２号の２!$C$6:$K$35,9,FALSE))</f>
        <v/>
      </c>
      <c r="AD41" s="236" t="str">
        <f>IF(AD40="","",VLOOKUP(AD40,様式第２号の２!$C$6:$K$35,9,FALSE))</f>
        <v/>
      </c>
      <c r="AE41" s="236" t="str">
        <f>IF(AE40="","",VLOOKUP(AE40,様式第２号の２!$C$6:$K$35,9,FALSE))</f>
        <v/>
      </c>
      <c r="AF41" s="237" t="str">
        <f>IF(AF40="","",VLOOKUP(AF40,様式第２号の２!$C$6:$K$35,9,FALSE))</f>
        <v/>
      </c>
      <c r="AG41" s="235" t="str">
        <f>IF(AG40="","",VLOOKUP(AG40,様式第２号の２!$C$6:$K$35,9,FALSE))</f>
        <v/>
      </c>
      <c r="AH41" s="236" t="str">
        <f>IF(AH40="","",VLOOKUP(AH40,様式第２号の２!$C$6:$K$35,9,FALSE))</f>
        <v/>
      </c>
      <c r="AI41" s="236" t="str">
        <f>IF(AI40="","",VLOOKUP(AI40,様式第２号の２!$C$6:$K$35,9,FALSE))</f>
        <v/>
      </c>
      <c r="AJ41" s="236" t="str">
        <f>IF(AJ40="","",VLOOKUP(AJ40,様式第２号の２!$C$6:$K$35,9,FALSE))</f>
        <v/>
      </c>
      <c r="AK41" s="236" t="str">
        <f>IF(AK40="","",VLOOKUP(AK40,様式第２号の２!$C$6:$K$35,9,FALSE))</f>
        <v/>
      </c>
      <c r="AL41" s="236" t="str">
        <f>IF(AL40="","",VLOOKUP(AL40,様式第２号の２!$C$6:$K$35,9,FALSE))</f>
        <v/>
      </c>
      <c r="AM41" s="237" t="str">
        <f>IF(AM40="","",VLOOKUP(AM40,様式第２号の２!$C$6:$K$35,9,FALSE))</f>
        <v/>
      </c>
      <c r="AN41" s="235" t="str">
        <f>IF(AN40="","",VLOOKUP(AN40,様式第２号の２!$C$6:$K$35,9,FALSE))</f>
        <v/>
      </c>
      <c r="AO41" s="236" t="str">
        <f>IF(AO40="","",VLOOKUP(AO40,様式第２号の２!$C$6:$K$35,9,FALSE))</f>
        <v/>
      </c>
      <c r="AP41" s="236" t="str">
        <f>IF(AP40="","",VLOOKUP(AP40,様式第２号の２!$C$6:$K$35,9,FALSE))</f>
        <v/>
      </c>
      <c r="AQ41" s="236" t="str">
        <f>IF(AQ40="","",VLOOKUP(AQ40,様式第２号の２!$C$6:$K$35,9,FALSE))</f>
        <v/>
      </c>
      <c r="AR41" s="236" t="str">
        <f>IF(AR40="","",VLOOKUP(AR40,様式第２号の２!$C$6:$K$35,9,FALSE))</f>
        <v/>
      </c>
      <c r="AS41" s="236" t="str">
        <f>IF(AS40="","",VLOOKUP(AS40,様式第２号の２!$C$6:$K$35,9,FALSE))</f>
        <v/>
      </c>
      <c r="AT41" s="237" t="str">
        <f>IF(AT40="","",VLOOKUP(AT40,様式第２号の２!$C$6:$K$35,9,FALSE))</f>
        <v/>
      </c>
      <c r="AU41" s="235" t="str">
        <f>IF(AU40="","",VLOOKUP(AU40,様式第２号の２!$C$6:$K$35,9,FALSE))</f>
        <v/>
      </c>
      <c r="AV41" s="236" t="str">
        <f>IF(AV40="","",VLOOKUP(AV40,様式第２号の２!$C$6:$K$35,9,FALSE))</f>
        <v/>
      </c>
      <c r="AW41" s="236" t="str">
        <f>IF(AW40="","",VLOOKUP(AW40,様式第２号の２!$C$6:$K$35,9,FALSE))</f>
        <v/>
      </c>
      <c r="AX41" s="1032">
        <f>IF($BB$3="４週",SUM(S41:AT41),IF($BB$3="暦月",SUM(S41:AW41),""))</f>
        <v>0</v>
      </c>
      <c r="AY41" s="1033"/>
      <c r="AZ41" s="1034">
        <f>IF($BB$3="４週",AX41/4,IF($BB$3="暦月",様式第２号の１!AX41/(様式第２号の１!$BB$8/7),""))</f>
        <v>0</v>
      </c>
      <c r="BA41" s="1035"/>
      <c r="BB41" s="1023"/>
      <c r="BC41" s="1024"/>
      <c r="BD41" s="1024"/>
      <c r="BE41" s="1024"/>
      <c r="BF41" s="1025"/>
    </row>
    <row r="42" spans="2:58" ht="20.25" customHeight="1" x14ac:dyDescent="0.15">
      <c r="B42" s="962"/>
      <c r="C42" s="1071"/>
      <c r="D42" s="1072"/>
      <c r="E42" s="1073"/>
      <c r="F42" s="234">
        <f>C40</f>
        <v>0</v>
      </c>
      <c r="G42" s="1047"/>
      <c r="H42" s="977"/>
      <c r="I42" s="978"/>
      <c r="J42" s="978"/>
      <c r="K42" s="979"/>
      <c r="L42" s="1052"/>
      <c r="M42" s="1053"/>
      <c r="N42" s="1053"/>
      <c r="O42" s="1054"/>
      <c r="P42" s="1036" t="s">
        <v>350</v>
      </c>
      <c r="Q42" s="1037"/>
      <c r="R42" s="1038"/>
      <c r="S42" s="239" t="str">
        <f>IF(S40="","",VLOOKUP(S40,様式第２号の２!$C$6:$U$35,19,FALSE))</f>
        <v/>
      </c>
      <c r="T42" s="240" t="str">
        <f>IF(T40="","",VLOOKUP(T40,様式第２号の２!$C$6:$U$35,19,FALSE))</f>
        <v/>
      </c>
      <c r="U42" s="240" t="str">
        <f>IF(U40="","",VLOOKUP(U40,様式第２号の２!$C$6:$U$35,19,FALSE))</f>
        <v/>
      </c>
      <c r="V42" s="240" t="str">
        <f>IF(V40="","",VLOOKUP(V40,様式第２号の２!$C$6:$U$35,19,FALSE))</f>
        <v/>
      </c>
      <c r="W42" s="240" t="str">
        <f>IF(W40="","",VLOOKUP(W40,様式第２号の２!$C$6:$U$35,19,FALSE))</f>
        <v/>
      </c>
      <c r="X42" s="240" t="str">
        <f>IF(X40="","",VLOOKUP(X40,様式第２号の２!$C$6:$U$35,19,FALSE))</f>
        <v/>
      </c>
      <c r="Y42" s="241" t="str">
        <f>IF(Y40="","",VLOOKUP(Y40,様式第２号の２!$C$6:$U$35,19,FALSE))</f>
        <v/>
      </c>
      <c r="Z42" s="239" t="str">
        <f>IF(Z40="","",VLOOKUP(Z40,様式第２号の２!$C$6:$U$35,19,FALSE))</f>
        <v/>
      </c>
      <c r="AA42" s="240" t="str">
        <f>IF(AA40="","",VLOOKUP(AA40,様式第２号の２!$C$6:$U$35,19,FALSE))</f>
        <v/>
      </c>
      <c r="AB42" s="240" t="str">
        <f>IF(AB40="","",VLOOKUP(AB40,様式第２号の２!$C$6:$U$35,19,FALSE))</f>
        <v/>
      </c>
      <c r="AC42" s="240" t="str">
        <f>IF(AC40="","",VLOOKUP(AC40,様式第２号の２!$C$6:$U$35,19,FALSE))</f>
        <v/>
      </c>
      <c r="AD42" s="240" t="str">
        <f>IF(AD40="","",VLOOKUP(AD40,様式第２号の２!$C$6:$U$35,19,FALSE))</f>
        <v/>
      </c>
      <c r="AE42" s="240" t="str">
        <f>IF(AE40="","",VLOOKUP(AE40,様式第２号の２!$C$6:$U$35,19,FALSE))</f>
        <v/>
      </c>
      <c r="AF42" s="241" t="str">
        <f>IF(AF40="","",VLOOKUP(AF40,様式第２号の２!$C$6:$U$35,19,FALSE))</f>
        <v/>
      </c>
      <c r="AG42" s="239" t="str">
        <f>IF(AG40="","",VLOOKUP(AG40,様式第２号の２!$C$6:$U$35,19,FALSE))</f>
        <v/>
      </c>
      <c r="AH42" s="240" t="str">
        <f>IF(AH40="","",VLOOKUP(AH40,様式第２号の２!$C$6:$U$35,19,FALSE))</f>
        <v/>
      </c>
      <c r="AI42" s="240" t="str">
        <f>IF(AI40="","",VLOOKUP(AI40,様式第２号の２!$C$6:$U$35,19,FALSE))</f>
        <v/>
      </c>
      <c r="AJ42" s="240" t="str">
        <f>IF(AJ40="","",VLOOKUP(AJ40,様式第２号の２!$C$6:$U$35,19,FALSE))</f>
        <v/>
      </c>
      <c r="AK42" s="240" t="str">
        <f>IF(AK40="","",VLOOKUP(AK40,様式第２号の２!$C$6:$U$35,19,FALSE))</f>
        <v/>
      </c>
      <c r="AL42" s="240" t="str">
        <f>IF(AL40="","",VLOOKUP(AL40,様式第２号の２!$C$6:$U$35,19,FALSE))</f>
        <v/>
      </c>
      <c r="AM42" s="241" t="str">
        <f>IF(AM40="","",VLOOKUP(AM40,様式第２号の２!$C$6:$U$35,19,FALSE))</f>
        <v/>
      </c>
      <c r="AN42" s="239" t="str">
        <f>IF(AN40="","",VLOOKUP(AN40,様式第２号の２!$C$6:$U$35,19,FALSE))</f>
        <v/>
      </c>
      <c r="AO42" s="240" t="str">
        <f>IF(AO40="","",VLOOKUP(AO40,様式第２号の２!$C$6:$U$35,19,FALSE))</f>
        <v/>
      </c>
      <c r="AP42" s="240" t="str">
        <f>IF(AP40="","",VLOOKUP(AP40,様式第２号の２!$C$6:$U$35,19,FALSE))</f>
        <v/>
      </c>
      <c r="AQ42" s="240" t="str">
        <f>IF(AQ40="","",VLOOKUP(AQ40,様式第２号の２!$C$6:$U$35,19,FALSE))</f>
        <v/>
      </c>
      <c r="AR42" s="240" t="str">
        <f>IF(AR40="","",VLOOKUP(AR40,様式第２号の２!$C$6:$U$35,19,FALSE))</f>
        <v/>
      </c>
      <c r="AS42" s="240" t="str">
        <f>IF(AS40="","",VLOOKUP(AS40,様式第２号の２!$C$6:$U$35,19,FALSE))</f>
        <v/>
      </c>
      <c r="AT42" s="241" t="str">
        <f>IF(AT40="","",VLOOKUP(AT40,様式第２号の２!$C$6:$U$35,19,FALSE))</f>
        <v/>
      </c>
      <c r="AU42" s="239" t="str">
        <f>IF(AU40="","",VLOOKUP(AU40,様式第２号の２!$C$6:$U$35,19,FALSE))</f>
        <v/>
      </c>
      <c r="AV42" s="240" t="str">
        <f>IF(AV40="","",VLOOKUP(AV40,様式第２号の２!$C$6:$U$35,19,FALSE))</f>
        <v/>
      </c>
      <c r="AW42" s="240" t="str">
        <f>IF(AW40="","",VLOOKUP(AW40,様式第２号の２!$C$6:$U$35,19,FALSE))</f>
        <v/>
      </c>
      <c r="AX42" s="1039">
        <f>IF($BB$3="４週",SUM(S42:AT42),IF($BB$3="暦月",SUM(S42:AW42),""))</f>
        <v>0</v>
      </c>
      <c r="AY42" s="1040"/>
      <c r="AZ42" s="1041">
        <f>IF($BB$3="４週",AX42/4,IF($BB$3="暦月",様式第２号の１!AX42/(様式第２号の１!$BB$8/7),""))</f>
        <v>0</v>
      </c>
      <c r="BA42" s="1042"/>
      <c r="BB42" s="1026"/>
      <c r="BC42" s="1027"/>
      <c r="BD42" s="1027"/>
      <c r="BE42" s="1027"/>
      <c r="BF42" s="1028"/>
    </row>
    <row r="43" spans="2:58" ht="20.25" customHeight="1" x14ac:dyDescent="0.15">
      <c r="B43" s="962">
        <f>B40+1</f>
        <v>8</v>
      </c>
      <c r="C43" s="1065"/>
      <c r="D43" s="1066"/>
      <c r="E43" s="1067"/>
      <c r="F43" s="242"/>
      <c r="G43" s="1046"/>
      <c r="H43" s="1048"/>
      <c r="I43" s="978"/>
      <c r="J43" s="978"/>
      <c r="K43" s="979"/>
      <c r="L43" s="1049"/>
      <c r="M43" s="1050"/>
      <c r="N43" s="1050"/>
      <c r="O43" s="1051"/>
      <c r="P43" s="1055" t="s">
        <v>353</v>
      </c>
      <c r="Q43" s="1056"/>
      <c r="R43" s="1057"/>
      <c r="S43" s="231"/>
      <c r="T43" s="232"/>
      <c r="U43" s="232"/>
      <c r="V43" s="232"/>
      <c r="W43" s="232"/>
      <c r="X43" s="232"/>
      <c r="Y43" s="233"/>
      <c r="Z43" s="231"/>
      <c r="AA43" s="232"/>
      <c r="AB43" s="232"/>
      <c r="AC43" s="232"/>
      <c r="AD43" s="232"/>
      <c r="AE43" s="232"/>
      <c r="AF43" s="233"/>
      <c r="AG43" s="231"/>
      <c r="AH43" s="232"/>
      <c r="AI43" s="232"/>
      <c r="AJ43" s="232"/>
      <c r="AK43" s="232"/>
      <c r="AL43" s="232"/>
      <c r="AM43" s="233"/>
      <c r="AN43" s="231"/>
      <c r="AO43" s="232"/>
      <c r="AP43" s="232"/>
      <c r="AQ43" s="232"/>
      <c r="AR43" s="232"/>
      <c r="AS43" s="232"/>
      <c r="AT43" s="233"/>
      <c r="AU43" s="231"/>
      <c r="AV43" s="232"/>
      <c r="AW43" s="232"/>
      <c r="AX43" s="1058"/>
      <c r="AY43" s="1059"/>
      <c r="AZ43" s="1060"/>
      <c r="BA43" s="1061"/>
      <c r="BB43" s="1062"/>
      <c r="BC43" s="1063"/>
      <c r="BD43" s="1063"/>
      <c r="BE43" s="1063"/>
      <c r="BF43" s="1064"/>
    </row>
    <row r="44" spans="2:58" ht="20.25" customHeight="1" x14ac:dyDescent="0.15">
      <c r="B44" s="962"/>
      <c r="C44" s="1068"/>
      <c r="D44" s="1069"/>
      <c r="E44" s="1070"/>
      <c r="F44" s="234"/>
      <c r="G44" s="973"/>
      <c r="H44" s="977"/>
      <c r="I44" s="978"/>
      <c r="J44" s="978"/>
      <c r="K44" s="979"/>
      <c r="L44" s="983"/>
      <c r="M44" s="984"/>
      <c r="N44" s="984"/>
      <c r="O44" s="985"/>
      <c r="P44" s="1029" t="s">
        <v>349</v>
      </c>
      <c r="Q44" s="1030"/>
      <c r="R44" s="1031"/>
      <c r="S44" s="235" t="str">
        <f>IF(S43="","",VLOOKUP(S43,様式第２号の２!$C$6:$K$35,9,FALSE))</f>
        <v/>
      </c>
      <c r="T44" s="236" t="str">
        <f>IF(T43="","",VLOOKUP(T43,様式第２号の２!$C$6:$K$35,9,FALSE))</f>
        <v/>
      </c>
      <c r="U44" s="236" t="str">
        <f>IF(U43="","",VLOOKUP(U43,様式第２号の２!$C$6:$K$35,9,FALSE))</f>
        <v/>
      </c>
      <c r="V44" s="236" t="str">
        <f>IF(V43="","",VLOOKUP(V43,様式第２号の２!$C$6:$K$35,9,FALSE))</f>
        <v/>
      </c>
      <c r="W44" s="236" t="str">
        <f>IF(W43="","",VLOOKUP(W43,様式第２号の２!$C$6:$K$35,9,FALSE))</f>
        <v/>
      </c>
      <c r="X44" s="236" t="str">
        <f>IF(X43="","",VLOOKUP(X43,様式第２号の２!$C$6:$K$35,9,FALSE))</f>
        <v/>
      </c>
      <c r="Y44" s="237" t="str">
        <f>IF(Y43="","",VLOOKUP(Y43,様式第２号の２!$C$6:$K$35,9,FALSE))</f>
        <v/>
      </c>
      <c r="Z44" s="235" t="str">
        <f>IF(Z43="","",VLOOKUP(Z43,様式第２号の２!$C$6:$K$35,9,FALSE))</f>
        <v/>
      </c>
      <c r="AA44" s="236" t="str">
        <f>IF(AA43="","",VLOOKUP(AA43,様式第２号の２!$C$6:$K$35,9,FALSE))</f>
        <v/>
      </c>
      <c r="AB44" s="236" t="str">
        <f>IF(AB43="","",VLOOKUP(AB43,様式第２号の２!$C$6:$K$35,9,FALSE))</f>
        <v/>
      </c>
      <c r="AC44" s="236" t="str">
        <f>IF(AC43="","",VLOOKUP(AC43,様式第２号の２!$C$6:$K$35,9,FALSE))</f>
        <v/>
      </c>
      <c r="AD44" s="236" t="str">
        <f>IF(AD43="","",VLOOKUP(AD43,様式第２号の２!$C$6:$K$35,9,FALSE))</f>
        <v/>
      </c>
      <c r="AE44" s="236" t="str">
        <f>IF(AE43="","",VLOOKUP(AE43,様式第２号の２!$C$6:$K$35,9,FALSE))</f>
        <v/>
      </c>
      <c r="AF44" s="237" t="str">
        <f>IF(AF43="","",VLOOKUP(AF43,様式第２号の２!$C$6:$K$35,9,FALSE))</f>
        <v/>
      </c>
      <c r="AG44" s="235" t="str">
        <f>IF(AG43="","",VLOOKUP(AG43,様式第２号の２!$C$6:$K$35,9,FALSE))</f>
        <v/>
      </c>
      <c r="AH44" s="236" t="str">
        <f>IF(AH43="","",VLOOKUP(AH43,様式第２号の２!$C$6:$K$35,9,FALSE))</f>
        <v/>
      </c>
      <c r="AI44" s="236" t="str">
        <f>IF(AI43="","",VLOOKUP(AI43,様式第２号の２!$C$6:$K$35,9,FALSE))</f>
        <v/>
      </c>
      <c r="AJ44" s="236" t="str">
        <f>IF(AJ43="","",VLOOKUP(AJ43,様式第２号の２!$C$6:$K$35,9,FALSE))</f>
        <v/>
      </c>
      <c r="AK44" s="236" t="str">
        <f>IF(AK43="","",VLOOKUP(AK43,様式第２号の２!$C$6:$K$35,9,FALSE))</f>
        <v/>
      </c>
      <c r="AL44" s="236" t="str">
        <f>IF(AL43="","",VLOOKUP(AL43,様式第２号の２!$C$6:$K$35,9,FALSE))</f>
        <v/>
      </c>
      <c r="AM44" s="237" t="str">
        <f>IF(AM43="","",VLOOKUP(AM43,様式第２号の２!$C$6:$K$35,9,FALSE))</f>
        <v/>
      </c>
      <c r="AN44" s="235" t="str">
        <f>IF(AN43="","",VLOOKUP(AN43,様式第２号の２!$C$6:$K$35,9,FALSE))</f>
        <v/>
      </c>
      <c r="AO44" s="236" t="str">
        <f>IF(AO43="","",VLOOKUP(AO43,様式第２号の２!$C$6:$K$35,9,FALSE))</f>
        <v/>
      </c>
      <c r="AP44" s="236" t="str">
        <f>IF(AP43="","",VLOOKUP(AP43,様式第２号の２!$C$6:$K$35,9,FALSE))</f>
        <v/>
      </c>
      <c r="AQ44" s="236" t="str">
        <f>IF(AQ43="","",VLOOKUP(AQ43,様式第２号の２!$C$6:$K$35,9,FALSE))</f>
        <v/>
      </c>
      <c r="AR44" s="236" t="str">
        <f>IF(AR43="","",VLOOKUP(AR43,様式第２号の２!$C$6:$K$35,9,FALSE))</f>
        <v/>
      </c>
      <c r="AS44" s="236" t="str">
        <f>IF(AS43="","",VLOOKUP(AS43,様式第２号の２!$C$6:$K$35,9,FALSE))</f>
        <v/>
      </c>
      <c r="AT44" s="237" t="str">
        <f>IF(AT43="","",VLOOKUP(AT43,様式第２号の２!$C$6:$K$35,9,FALSE))</f>
        <v/>
      </c>
      <c r="AU44" s="235" t="str">
        <f>IF(AU43="","",VLOOKUP(AU43,様式第２号の２!$C$6:$K$35,9,FALSE))</f>
        <v/>
      </c>
      <c r="AV44" s="236" t="str">
        <f>IF(AV43="","",VLOOKUP(AV43,様式第２号の２!$C$6:$K$35,9,FALSE))</f>
        <v/>
      </c>
      <c r="AW44" s="236" t="str">
        <f>IF(AW43="","",VLOOKUP(AW43,様式第２号の２!$C$6:$K$35,9,FALSE))</f>
        <v/>
      </c>
      <c r="AX44" s="1032">
        <f>IF($BB$3="４週",SUM(S44:AT44),IF($BB$3="暦月",SUM(S44:AW44),""))</f>
        <v>0</v>
      </c>
      <c r="AY44" s="1033"/>
      <c r="AZ44" s="1034">
        <f>IF($BB$3="４週",AX44/4,IF($BB$3="暦月",様式第２号の１!AX44/(様式第２号の１!$BB$8/7),""))</f>
        <v>0</v>
      </c>
      <c r="BA44" s="1035"/>
      <c r="BB44" s="1023"/>
      <c r="BC44" s="1024"/>
      <c r="BD44" s="1024"/>
      <c r="BE44" s="1024"/>
      <c r="BF44" s="1025"/>
    </row>
    <row r="45" spans="2:58" ht="20.25" customHeight="1" x14ac:dyDescent="0.15">
      <c r="B45" s="962"/>
      <c r="C45" s="1071"/>
      <c r="D45" s="1072"/>
      <c r="E45" s="1073"/>
      <c r="F45" s="234">
        <f>C43</f>
        <v>0</v>
      </c>
      <c r="G45" s="1047"/>
      <c r="H45" s="977"/>
      <c r="I45" s="978"/>
      <c r="J45" s="978"/>
      <c r="K45" s="979"/>
      <c r="L45" s="1052"/>
      <c r="M45" s="1053"/>
      <c r="N45" s="1053"/>
      <c r="O45" s="1054"/>
      <c r="P45" s="1036" t="s">
        <v>350</v>
      </c>
      <c r="Q45" s="1037"/>
      <c r="R45" s="1038"/>
      <c r="S45" s="239" t="str">
        <f>IF(S43="","",VLOOKUP(S43,様式第２号の２!$C$6:$U$35,19,FALSE))</f>
        <v/>
      </c>
      <c r="T45" s="240" t="str">
        <f>IF(T43="","",VLOOKUP(T43,様式第２号の２!$C$6:$U$35,19,FALSE))</f>
        <v/>
      </c>
      <c r="U45" s="240" t="str">
        <f>IF(U43="","",VLOOKUP(U43,様式第２号の２!$C$6:$U$35,19,FALSE))</f>
        <v/>
      </c>
      <c r="V45" s="240" t="str">
        <f>IF(V43="","",VLOOKUP(V43,様式第２号の２!$C$6:$U$35,19,FALSE))</f>
        <v/>
      </c>
      <c r="W45" s="240" t="str">
        <f>IF(W43="","",VLOOKUP(W43,様式第２号の２!$C$6:$U$35,19,FALSE))</f>
        <v/>
      </c>
      <c r="X45" s="240" t="str">
        <f>IF(X43="","",VLOOKUP(X43,様式第２号の２!$C$6:$U$35,19,FALSE))</f>
        <v/>
      </c>
      <c r="Y45" s="241" t="str">
        <f>IF(Y43="","",VLOOKUP(Y43,様式第２号の２!$C$6:$U$35,19,FALSE))</f>
        <v/>
      </c>
      <c r="Z45" s="239" t="str">
        <f>IF(Z43="","",VLOOKUP(Z43,様式第２号の２!$C$6:$U$35,19,FALSE))</f>
        <v/>
      </c>
      <c r="AA45" s="240" t="str">
        <f>IF(AA43="","",VLOOKUP(AA43,様式第２号の２!$C$6:$U$35,19,FALSE))</f>
        <v/>
      </c>
      <c r="AB45" s="240" t="str">
        <f>IF(AB43="","",VLOOKUP(AB43,様式第２号の２!$C$6:$U$35,19,FALSE))</f>
        <v/>
      </c>
      <c r="AC45" s="240" t="str">
        <f>IF(AC43="","",VLOOKUP(AC43,様式第２号の２!$C$6:$U$35,19,FALSE))</f>
        <v/>
      </c>
      <c r="AD45" s="240" t="str">
        <f>IF(AD43="","",VLOOKUP(AD43,様式第２号の２!$C$6:$U$35,19,FALSE))</f>
        <v/>
      </c>
      <c r="AE45" s="240" t="str">
        <f>IF(AE43="","",VLOOKUP(AE43,様式第２号の２!$C$6:$U$35,19,FALSE))</f>
        <v/>
      </c>
      <c r="AF45" s="241" t="str">
        <f>IF(AF43="","",VLOOKUP(AF43,様式第２号の２!$C$6:$U$35,19,FALSE))</f>
        <v/>
      </c>
      <c r="AG45" s="239" t="str">
        <f>IF(AG43="","",VLOOKUP(AG43,様式第２号の２!$C$6:$U$35,19,FALSE))</f>
        <v/>
      </c>
      <c r="AH45" s="240" t="str">
        <f>IF(AH43="","",VLOOKUP(AH43,様式第２号の２!$C$6:$U$35,19,FALSE))</f>
        <v/>
      </c>
      <c r="AI45" s="240" t="str">
        <f>IF(AI43="","",VLOOKUP(AI43,様式第２号の２!$C$6:$U$35,19,FALSE))</f>
        <v/>
      </c>
      <c r="AJ45" s="240" t="str">
        <f>IF(AJ43="","",VLOOKUP(AJ43,様式第２号の２!$C$6:$U$35,19,FALSE))</f>
        <v/>
      </c>
      <c r="AK45" s="240" t="str">
        <f>IF(AK43="","",VLOOKUP(AK43,様式第２号の２!$C$6:$U$35,19,FALSE))</f>
        <v/>
      </c>
      <c r="AL45" s="240" t="str">
        <f>IF(AL43="","",VLOOKUP(AL43,様式第２号の２!$C$6:$U$35,19,FALSE))</f>
        <v/>
      </c>
      <c r="AM45" s="241" t="str">
        <f>IF(AM43="","",VLOOKUP(AM43,様式第２号の２!$C$6:$U$35,19,FALSE))</f>
        <v/>
      </c>
      <c r="AN45" s="239" t="str">
        <f>IF(AN43="","",VLOOKUP(AN43,様式第２号の２!$C$6:$U$35,19,FALSE))</f>
        <v/>
      </c>
      <c r="AO45" s="240" t="str">
        <f>IF(AO43="","",VLOOKUP(AO43,様式第２号の２!$C$6:$U$35,19,FALSE))</f>
        <v/>
      </c>
      <c r="AP45" s="240" t="str">
        <f>IF(AP43="","",VLOOKUP(AP43,様式第２号の２!$C$6:$U$35,19,FALSE))</f>
        <v/>
      </c>
      <c r="AQ45" s="240" t="str">
        <f>IF(AQ43="","",VLOOKUP(AQ43,様式第２号の２!$C$6:$U$35,19,FALSE))</f>
        <v/>
      </c>
      <c r="AR45" s="240" t="str">
        <f>IF(AR43="","",VLOOKUP(AR43,様式第２号の２!$C$6:$U$35,19,FALSE))</f>
        <v/>
      </c>
      <c r="AS45" s="240" t="str">
        <f>IF(AS43="","",VLOOKUP(AS43,様式第２号の２!$C$6:$U$35,19,FALSE))</f>
        <v/>
      </c>
      <c r="AT45" s="241" t="str">
        <f>IF(AT43="","",VLOOKUP(AT43,様式第２号の２!$C$6:$U$35,19,FALSE))</f>
        <v/>
      </c>
      <c r="AU45" s="239" t="str">
        <f>IF(AU43="","",VLOOKUP(AU43,様式第２号の２!$C$6:$U$35,19,FALSE))</f>
        <v/>
      </c>
      <c r="AV45" s="240" t="str">
        <f>IF(AV43="","",VLOOKUP(AV43,様式第２号の２!$C$6:$U$35,19,FALSE))</f>
        <v/>
      </c>
      <c r="AW45" s="240" t="str">
        <f>IF(AW43="","",VLOOKUP(AW43,様式第２号の２!$C$6:$U$35,19,FALSE))</f>
        <v/>
      </c>
      <c r="AX45" s="1039">
        <f>IF($BB$3="４週",SUM(S45:AT45),IF($BB$3="暦月",SUM(S45:AW45),""))</f>
        <v>0</v>
      </c>
      <c r="AY45" s="1040"/>
      <c r="AZ45" s="1041">
        <f>IF($BB$3="４週",AX45/4,IF($BB$3="暦月",様式第２号の１!AX45/(様式第２号の１!$BB$8/7),""))</f>
        <v>0</v>
      </c>
      <c r="BA45" s="1042"/>
      <c r="BB45" s="1026"/>
      <c r="BC45" s="1027"/>
      <c r="BD45" s="1027"/>
      <c r="BE45" s="1027"/>
      <c r="BF45" s="1028"/>
    </row>
    <row r="46" spans="2:58" ht="20.25" customHeight="1" x14ac:dyDescent="0.15">
      <c r="B46" s="962">
        <f>B43+1</f>
        <v>9</v>
      </c>
      <c r="C46" s="1065"/>
      <c r="D46" s="1066"/>
      <c r="E46" s="1067"/>
      <c r="F46" s="242"/>
      <c r="G46" s="1046"/>
      <c r="H46" s="1048"/>
      <c r="I46" s="978"/>
      <c r="J46" s="978"/>
      <c r="K46" s="979"/>
      <c r="L46" s="1049"/>
      <c r="M46" s="1050"/>
      <c r="N46" s="1050"/>
      <c r="O46" s="1051"/>
      <c r="P46" s="1055" t="s">
        <v>354</v>
      </c>
      <c r="Q46" s="1056"/>
      <c r="R46" s="1057"/>
      <c r="S46" s="231"/>
      <c r="T46" s="232"/>
      <c r="U46" s="232"/>
      <c r="V46" s="232"/>
      <c r="W46" s="232"/>
      <c r="X46" s="232"/>
      <c r="Y46" s="233"/>
      <c r="Z46" s="231"/>
      <c r="AA46" s="232"/>
      <c r="AB46" s="232"/>
      <c r="AC46" s="232"/>
      <c r="AD46" s="232"/>
      <c r="AE46" s="232"/>
      <c r="AF46" s="233"/>
      <c r="AG46" s="231"/>
      <c r="AH46" s="232"/>
      <c r="AI46" s="232"/>
      <c r="AJ46" s="232"/>
      <c r="AK46" s="232"/>
      <c r="AL46" s="232"/>
      <c r="AM46" s="233"/>
      <c r="AN46" s="231"/>
      <c r="AO46" s="232"/>
      <c r="AP46" s="232"/>
      <c r="AQ46" s="232"/>
      <c r="AR46" s="232"/>
      <c r="AS46" s="232"/>
      <c r="AT46" s="233"/>
      <c r="AU46" s="231"/>
      <c r="AV46" s="232"/>
      <c r="AW46" s="232"/>
      <c r="AX46" s="1058"/>
      <c r="AY46" s="1059"/>
      <c r="AZ46" s="1060"/>
      <c r="BA46" s="1061"/>
      <c r="BB46" s="1062"/>
      <c r="BC46" s="1063"/>
      <c r="BD46" s="1063"/>
      <c r="BE46" s="1063"/>
      <c r="BF46" s="1064"/>
    </row>
    <row r="47" spans="2:58" ht="20.25" customHeight="1" x14ac:dyDescent="0.15">
      <c r="B47" s="962"/>
      <c r="C47" s="1068"/>
      <c r="D47" s="1069"/>
      <c r="E47" s="1070"/>
      <c r="F47" s="234"/>
      <c r="G47" s="973"/>
      <c r="H47" s="977"/>
      <c r="I47" s="978"/>
      <c r="J47" s="978"/>
      <c r="K47" s="979"/>
      <c r="L47" s="983"/>
      <c r="M47" s="984"/>
      <c r="N47" s="984"/>
      <c r="O47" s="985"/>
      <c r="P47" s="1029" t="s">
        <v>349</v>
      </c>
      <c r="Q47" s="1030"/>
      <c r="R47" s="1031"/>
      <c r="S47" s="235" t="str">
        <f>IF(S46="","",VLOOKUP(S46,様式第２号の２!$C$6:$K$35,9,FALSE))</f>
        <v/>
      </c>
      <c r="T47" s="236" t="str">
        <f>IF(T46="","",VLOOKUP(T46,様式第２号の２!$C$6:$K$35,9,FALSE))</f>
        <v/>
      </c>
      <c r="U47" s="236" t="str">
        <f>IF(U46="","",VLOOKUP(U46,様式第２号の２!$C$6:$K$35,9,FALSE))</f>
        <v/>
      </c>
      <c r="V47" s="236" t="str">
        <f>IF(V46="","",VLOOKUP(V46,様式第２号の２!$C$6:$K$35,9,FALSE))</f>
        <v/>
      </c>
      <c r="W47" s="236" t="str">
        <f>IF(W46="","",VLOOKUP(W46,様式第２号の２!$C$6:$K$35,9,FALSE))</f>
        <v/>
      </c>
      <c r="X47" s="236" t="str">
        <f>IF(X46="","",VLOOKUP(X46,様式第２号の２!$C$6:$K$35,9,FALSE))</f>
        <v/>
      </c>
      <c r="Y47" s="237" t="str">
        <f>IF(Y46="","",VLOOKUP(Y46,様式第２号の２!$C$6:$K$35,9,FALSE))</f>
        <v/>
      </c>
      <c r="Z47" s="235" t="str">
        <f>IF(Z46="","",VLOOKUP(Z46,様式第２号の２!$C$6:$K$35,9,FALSE))</f>
        <v/>
      </c>
      <c r="AA47" s="236" t="str">
        <f>IF(AA46="","",VLOOKUP(AA46,様式第２号の２!$C$6:$K$35,9,FALSE))</f>
        <v/>
      </c>
      <c r="AB47" s="236" t="str">
        <f>IF(AB46="","",VLOOKUP(AB46,様式第２号の２!$C$6:$K$35,9,FALSE))</f>
        <v/>
      </c>
      <c r="AC47" s="236" t="str">
        <f>IF(AC46="","",VLOOKUP(AC46,様式第２号の２!$C$6:$K$35,9,FALSE))</f>
        <v/>
      </c>
      <c r="AD47" s="236" t="str">
        <f>IF(AD46="","",VLOOKUP(AD46,様式第２号の２!$C$6:$K$35,9,FALSE))</f>
        <v/>
      </c>
      <c r="AE47" s="236" t="str">
        <f>IF(AE46="","",VLOOKUP(AE46,様式第２号の２!$C$6:$K$35,9,FALSE))</f>
        <v/>
      </c>
      <c r="AF47" s="237" t="str">
        <f>IF(AF46="","",VLOOKUP(AF46,様式第２号の２!$C$6:$K$35,9,FALSE))</f>
        <v/>
      </c>
      <c r="AG47" s="235" t="str">
        <f>IF(AG46="","",VLOOKUP(AG46,様式第２号の２!$C$6:$K$35,9,FALSE))</f>
        <v/>
      </c>
      <c r="AH47" s="236" t="str">
        <f>IF(AH46="","",VLOOKUP(AH46,様式第２号の２!$C$6:$K$35,9,FALSE))</f>
        <v/>
      </c>
      <c r="AI47" s="236" t="str">
        <f>IF(AI46="","",VLOOKUP(AI46,様式第２号の２!$C$6:$K$35,9,FALSE))</f>
        <v/>
      </c>
      <c r="AJ47" s="236" t="str">
        <f>IF(AJ46="","",VLOOKUP(AJ46,様式第２号の２!$C$6:$K$35,9,FALSE))</f>
        <v/>
      </c>
      <c r="AK47" s="236" t="str">
        <f>IF(AK46="","",VLOOKUP(AK46,様式第２号の２!$C$6:$K$35,9,FALSE))</f>
        <v/>
      </c>
      <c r="AL47" s="236" t="str">
        <f>IF(AL46="","",VLOOKUP(AL46,様式第２号の２!$C$6:$K$35,9,FALSE))</f>
        <v/>
      </c>
      <c r="AM47" s="237" t="str">
        <f>IF(AM46="","",VLOOKUP(AM46,様式第２号の２!$C$6:$K$35,9,FALSE))</f>
        <v/>
      </c>
      <c r="AN47" s="235" t="str">
        <f>IF(AN46="","",VLOOKUP(AN46,様式第２号の２!$C$6:$K$35,9,FALSE))</f>
        <v/>
      </c>
      <c r="AO47" s="236" t="str">
        <f>IF(AO46="","",VLOOKUP(AO46,様式第２号の２!$C$6:$K$35,9,FALSE))</f>
        <v/>
      </c>
      <c r="AP47" s="236" t="str">
        <f>IF(AP46="","",VLOOKUP(AP46,様式第２号の２!$C$6:$K$35,9,FALSE))</f>
        <v/>
      </c>
      <c r="AQ47" s="236" t="str">
        <f>IF(AQ46="","",VLOOKUP(AQ46,様式第２号の２!$C$6:$K$35,9,FALSE))</f>
        <v/>
      </c>
      <c r="AR47" s="236" t="str">
        <f>IF(AR46="","",VLOOKUP(AR46,様式第２号の２!$C$6:$K$35,9,FALSE))</f>
        <v/>
      </c>
      <c r="AS47" s="236" t="str">
        <f>IF(AS46="","",VLOOKUP(AS46,様式第２号の２!$C$6:$K$35,9,FALSE))</f>
        <v/>
      </c>
      <c r="AT47" s="237" t="str">
        <f>IF(AT46="","",VLOOKUP(AT46,様式第２号の２!$C$6:$K$35,9,FALSE))</f>
        <v/>
      </c>
      <c r="AU47" s="235" t="str">
        <f>IF(AU46="","",VLOOKUP(AU46,様式第２号の２!$C$6:$K$35,9,FALSE))</f>
        <v/>
      </c>
      <c r="AV47" s="236" t="str">
        <f>IF(AV46="","",VLOOKUP(AV46,様式第２号の２!$C$6:$K$35,9,FALSE))</f>
        <v/>
      </c>
      <c r="AW47" s="236" t="str">
        <f>IF(AW46="","",VLOOKUP(AW46,様式第２号の２!$C$6:$K$35,9,FALSE))</f>
        <v/>
      </c>
      <c r="AX47" s="1032">
        <f>IF($BB$3="４週",SUM(S47:AT47),IF($BB$3="暦月",SUM(S47:AW47),""))</f>
        <v>0</v>
      </c>
      <c r="AY47" s="1033"/>
      <c r="AZ47" s="1034">
        <f>IF($BB$3="４週",AX47/4,IF($BB$3="暦月",様式第２号の１!AX47/(様式第２号の１!$BB$8/7),""))</f>
        <v>0</v>
      </c>
      <c r="BA47" s="1035"/>
      <c r="BB47" s="1023"/>
      <c r="BC47" s="1024"/>
      <c r="BD47" s="1024"/>
      <c r="BE47" s="1024"/>
      <c r="BF47" s="1025"/>
    </row>
    <row r="48" spans="2:58" ht="20.25" customHeight="1" x14ac:dyDescent="0.15">
      <c r="B48" s="962"/>
      <c r="C48" s="1071"/>
      <c r="D48" s="1072"/>
      <c r="E48" s="1073"/>
      <c r="F48" s="234">
        <f>C46</f>
        <v>0</v>
      </c>
      <c r="G48" s="1047"/>
      <c r="H48" s="977"/>
      <c r="I48" s="978"/>
      <c r="J48" s="978"/>
      <c r="K48" s="979"/>
      <c r="L48" s="1052"/>
      <c r="M48" s="1053"/>
      <c r="N48" s="1053"/>
      <c r="O48" s="1054"/>
      <c r="P48" s="1036" t="s">
        <v>350</v>
      </c>
      <c r="Q48" s="1037"/>
      <c r="R48" s="1038"/>
      <c r="S48" s="239" t="str">
        <f>IF(S46="","",VLOOKUP(S46,様式第２号の２!$C$6:$U$35,19,FALSE))</f>
        <v/>
      </c>
      <c r="T48" s="240" t="str">
        <f>IF(T46="","",VLOOKUP(T46,様式第２号の２!$C$6:$U$35,19,FALSE))</f>
        <v/>
      </c>
      <c r="U48" s="240" t="str">
        <f>IF(U46="","",VLOOKUP(U46,様式第２号の２!$C$6:$U$35,19,FALSE))</f>
        <v/>
      </c>
      <c r="V48" s="240" t="str">
        <f>IF(V46="","",VLOOKUP(V46,様式第２号の２!$C$6:$U$35,19,FALSE))</f>
        <v/>
      </c>
      <c r="W48" s="240" t="str">
        <f>IF(W46="","",VLOOKUP(W46,様式第２号の２!$C$6:$U$35,19,FALSE))</f>
        <v/>
      </c>
      <c r="X48" s="240" t="str">
        <f>IF(X46="","",VLOOKUP(X46,様式第２号の２!$C$6:$U$35,19,FALSE))</f>
        <v/>
      </c>
      <c r="Y48" s="241" t="str">
        <f>IF(Y46="","",VLOOKUP(Y46,様式第２号の２!$C$6:$U$35,19,FALSE))</f>
        <v/>
      </c>
      <c r="Z48" s="239" t="str">
        <f>IF(Z46="","",VLOOKUP(Z46,様式第２号の２!$C$6:$U$35,19,FALSE))</f>
        <v/>
      </c>
      <c r="AA48" s="240" t="str">
        <f>IF(AA46="","",VLOOKUP(AA46,様式第２号の２!$C$6:$U$35,19,FALSE))</f>
        <v/>
      </c>
      <c r="AB48" s="240" t="str">
        <f>IF(AB46="","",VLOOKUP(AB46,様式第２号の２!$C$6:$U$35,19,FALSE))</f>
        <v/>
      </c>
      <c r="AC48" s="240" t="str">
        <f>IF(AC46="","",VLOOKUP(AC46,様式第２号の２!$C$6:$U$35,19,FALSE))</f>
        <v/>
      </c>
      <c r="AD48" s="240" t="str">
        <f>IF(AD46="","",VLOOKUP(AD46,様式第２号の２!$C$6:$U$35,19,FALSE))</f>
        <v/>
      </c>
      <c r="AE48" s="240" t="str">
        <f>IF(AE46="","",VLOOKUP(AE46,様式第２号の２!$C$6:$U$35,19,FALSE))</f>
        <v/>
      </c>
      <c r="AF48" s="241" t="str">
        <f>IF(AF46="","",VLOOKUP(AF46,様式第２号の２!$C$6:$U$35,19,FALSE))</f>
        <v/>
      </c>
      <c r="AG48" s="239" t="str">
        <f>IF(AG46="","",VLOOKUP(AG46,様式第２号の２!$C$6:$U$35,19,FALSE))</f>
        <v/>
      </c>
      <c r="AH48" s="240" t="str">
        <f>IF(AH46="","",VLOOKUP(AH46,様式第２号の２!$C$6:$U$35,19,FALSE))</f>
        <v/>
      </c>
      <c r="AI48" s="240" t="str">
        <f>IF(AI46="","",VLOOKUP(AI46,様式第２号の２!$C$6:$U$35,19,FALSE))</f>
        <v/>
      </c>
      <c r="AJ48" s="240" t="str">
        <f>IF(AJ46="","",VLOOKUP(AJ46,様式第２号の２!$C$6:$U$35,19,FALSE))</f>
        <v/>
      </c>
      <c r="AK48" s="240" t="str">
        <f>IF(AK46="","",VLOOKUP(AK46,様式第２号の２!$C$6:$U$35,19,FALSE))</f>
        <v/>
      </c>
      <c r="AL48" s="240" t="str">
        <f>IF(AL46="","",VLOOKUP(AL46,様式第２号の２!$C$6:$U$35,19,FALSE))</f>
        <v/>
      </c>
      <c r="AM48" s="241" t="str">
        <f>IF(AM46="","",VLOOKUP(AM46,様式第２号の２!$C$6:$U$35,19,FALSE))</f>
        <v/>
      </c>
      <c r="AN48" s="239" t="str">
        <f>IF(AN46="","",VLOOKUP(AN46,様式第２号の２!$C$6:$U$35,19,FALSE))</f>
        <v/>
      </c>
      <c r="AO48" s="240" t="str">
        <f>IF(AO46="","",VLOOKUP(AO46,様式第２号の２!$C$6:$U$35,19,FALSE))</f>
        <v/>
      </c>
      <c r="AP48" s="240" t="str">
        <f>IF(AP46="","",VLOOKUP(AP46,様式第２号の２!$C$6:$U$35,19,FALSE))</f>
        <v/>
      </c>
      <c r="AQ48" s="240" t="str">
        <f>IF(AQ46="","",VLOOKUP(AQ46,様式第２号の２!$C$6:$U$35,19,FALSE))</f>
        <v/>
      </c>
      <c r="AR48" s="240" t="str">
        <f>IF(AR46="","",VLOOKUP(AR46,様式第２号の２!$C$6:$U$35,19,FALSE))</f>
        <v/>
      </c>
      <c r="AS48" s="240" t="str">
        <f>IF(AS46="","",VLOOKUP(AS46,様式第２号の２!$C$6:$U$35,19,FALSE))</f>
        <v/>
      </c>
      <c r="AT48" s="241" t="str">
        <f>IF(AT46="","",VLOOKUP(AT46,様式第２号の２!$C$6:$U$35,19,FALSE))</f>
        <v/>
      </c>
      <c r="AU48" s="239" t="str">
        <f>IF(AU46="","",VLOOKUP(AU46,様式第２号の２!$C$6:$U$35,19,FALSE))</f>
        <v/>
      </c>
      <c r="AV48" s="240" t="str">
        <f>IF(AV46="","",VLOOKUP(AV46,様式第２号の２!$C$6:$U$35,19,FALSE))</f>
        <v/>
      </c>
      <c r="AW48" s="240" t="str">
        <f>IF(AW46="","",VLOOKUP(AW46,様式第２号の２!$C$6:$U$35,19,FALSE))</f>
        <v/>
      </c>
      <c r="AX48" s="1039">
        <f>IF($BB$3="４週",SUM(S48:AT48),IF($BB$3="暦月",SUM(S48:AW48),""))</f>
        <v>0</v>
      </c>
      <c r="AY48" s="1040"/>
      <c r="AZ48" s="1041">
        <f>IF($BB$3="４週",AX48/4,IF($BB$3="暦月",様式第２号の１!AX48/(様式第２号の１!$BB$8/7),""))</f>
        <v>0</v>
      </c>
      <c r="BA48" s="1042"/>
      <c r="BB48" s="1026"/>
      <c r="BC48" s="1027"/>
      <c r="BD48" s="1027"/>
      <c r="BE48" s="1027"/>
      <c r="BF48" s="1028"/>
    </row>
    <row r="49" spans="2:58" ht="20.25" customHeight="1" x14ac:dyDescent="0.15">
      <c r="B49" s="962">
        <f>B46+1</f>
        <v>10</v>
      </c>
      <c r="C49" s="1065"/>
      <c r="D49" s="1066"/>
      <c r="E49" s="1067"/>
      <c r="F49" s="242"/>
      <c r="G49" s="1046"/>
      <c r="H49" s="1048"/>
      <c r="I49" s="978"/>
      <c r="J49" s="978"/>
      <c r="K49" s="979"/>
      <c r="L49" s="1049"/>
      <c r="M49" s="1050"/>
      <c r="N49" s="1050"/>
      <c r="O49" s="1051"/>
      <c r="P49" s="1055" t="s">
        <v>354</v>
      </c>
      <c r="Q49" s="1056"/>
      <c r="R49" s="1057"/>
      <c r="S49" s="231"/>
      <c r="T49" s="232"/>
      <c r="U49" s="232"/>
      <c r="V49" s="232"/>
      <c r="W49" s="232"/>
      <c r="X49" s="232"/>
      <c r="Y49" s="233"/>
      <c r="Z49" s="231"/>
      <c r="AA49" s="232"/>
      <c r="AB49" s="232"/>
      <c r="AC49" s="232"/>
      <c r="AD49" s="232"/>
      <c r="AE49" s="232"/>
      <c r="AF49" s="233"/>
      <c r="AG49" s="231"/>
      <c r="AH49" s="232"/>
      <c r="AI49" s="232"/>
      <c r="AJ49" s="232"/>
      <c r="AK49" s="232"/>
      <c r="AL49" s="232"/>
      <c r="AM49" s="233"/>
      <c r="AN49" s="231"/>
      <c r="AO49" s="232"/>
      <c r="AP49" s="232"/>
      <c r="AQ49" s="232"/>
      <c r="AR49" s="232"/>
      <c r="AS49" s="232"/>
      <c r="AT49" s="233"/>
      <c r="AU49" s="231"/>
      <c r="AV49" s="232"/>
      <c r="AW49" s="232"/>
      <c r="AX49" s="1058"/>
      <c r="AY49" s="1059"/>
      <c r="AZ49" s="1060"/>
      <c r="BA49" s="1061"/>
      <c r="BB49" s="1062"/>
      <c r="BC49" s="1063"/>
      <c r="BD49" s="1063"/>
      <c r="BE49" s="1063"/>
      <c r="BF49" s="1064"/>
    </row>
    <row r="50" spans="2:58" ht="20.25" customHeight="1" x14ac:dyDescent="0.15">
      <c r="B50" s="962"/>
      <c r="C50" s="1068"/>
      <c r="D50" s="1069"/>
      <c r="E50" s="1070"/>
      <c r="F50" s="234"/>
      <c r="G50" s="973"/>
      <c r="H50" s="977"/>
      <c r="I50" s="978"/>
      <c r="J50" s="978"/>
      <c r="K50" s="979"/>
      <c r="L50" s="983"/>
      <c r="M50" s="984"/>
      <c r="N50" s="984"/>
      <c r="O50" s="985"/>
      <c r="P50" s="1029" t="s">
        <v>349</v>
      </c>
      <c r="Q50" s="1030"/>
      <c r="R50" s="1031"/>
      <c r="S50" s="235" t="str">
        <f>IF(S49="","",VLOOKUP(S49,様式第２号の２!$C$6:$K$35,9,FALSE))</f>
        <v/>
      </c>
      <c r="T50" s="236" t="str">
        <f>IF(T49="","",VLOOKUP(T49,様式第２号の２!$C$6:$K$35,9,FALSE))</f>
        <v/>
      </c>
      <c r="U50" s="236" t="str">
        <f>IF(U49="","",VLOOKUP(U49,様式第２号の２!$C$6:$K$35,9,FALSE))</f>
        <v/>
      </c>
      <c r="V50" s="236" t="str">
        <f>IF(V49="","",VLOOKUP(V49,様式第２号の２!$C$6:$K$35,9,FALSE))</f>
        <v/>
      </c>
      <c r="W50" s="236" t="str">
        <f>IF(W49="","",VLOOKUP(W49,様式第２号の２!$C$6:$K$35,9,FALSE))</f>
        <v/>
      </c>
      <c r="X50" s="236" t="str">
        <f>IF(X49="","",VLOOKUP(X49,様式第２号の２!$C$6:$K$35,9,FALSE))</f>
        <v/>
      </c>
      <c r="Y50" s="237" t="str">
        <f>IF(Y49="","",VLOOKUP(Y49,様式第２号の２!$C$6:$K$35,9,FALSE))</f>
        <v/>
      </c>
      <c r="Z50" s="235" t="str">
        <f>IF(Z49="","",VLOOKUP(Z49,様式第２号の２!$C$6:$K$35,9,FALSE))</f>
        <v/>
      </c>
      <c r="AA50" s="236" t="str">
        <f>IF(AA49="","",VLOOKUP(AA49,様式第２号の２!$C$6:$K$35,9,FALSE))</f>
        <v/>
      </c>
      <c r="AB50" s="236" t="str">
        <f>IF(AB49="","",VLOOKUP(AB49,様式第２号の２!$C$6:$K$35,9,FALSE))</f>
        <v/>
      </c>
      <c r="AC50" s="236" t="str">
        <f>IF(AC49="","",VLOOKUP(AC49,様式第２号の２!$C$6:$K$35,9,FALSE))</f>
        <v/>
      </c>
      <c r="AD50" s="236" t="str">
        <f>IF(AD49="","",VLOOKUP(AD49,様式第２号の２!$C$6:$K$35,9,FALSE))</f>
        <v/>
      </c>
      <c r="AE50" s="236" t="str">
        <f>IF(AE49="","",VLOOKUP(AE49,様式第２号の２!$C$6:$K$35,9,FALSE))</f>
        <v/>
      </c>
      <c r="AF50" s="237" t="str">
        <f>IF(AF49="","",VLOOKUP(AF49,様式第２号の２!$C$6:$K$35,9,FALSE))</f>
        <v/>
      </c>
      <c r="AG50" s="235" t="str">
        <f>IF(AG49="","",VLOOKUP(AG49,様式第２号の２!$C$6:$K$35,9,FALSE))</f>
        <v/>
      </c>
      <c r="AH50" s="236" t="str">
        <f>IF(AH49="","",VLOOKUP(AH49,様式第２号の２!$C$6:$K$35,9,FALSE))</f>
        <v/>
      </c>
      <c r="AI50" s="236" t="str">
        <f>IF(AI49="","",VLOOKUP(AI49,様式第２号の２!$C$6:$K$35,9,FALSE))</f>
        <v/>
      </c>
      <c r="AJ50" s="236" t="str">
        <f>IF(AJ49="","",VLOOKUP(AJ49,様式第２号の２!$C$6:$K$35,9,FALSE))</f>
        <v/>
      </c>
      <c r="AK50" s="236" t="str">
        <f>IF(AK49="","",VLOOKUP(AK49,様式第２号の２!$C$6:$K$35,9,FALSE))</f>
        <v/>
      </c>
      <c r="AL50" s="236" t="str">
        <f>IF(AL49="","",VLOOKUP(AL49,様式第２号の２!$C$6:$K$35,9,FALSE))</f>
        <v/>
      </c>
      <c r="AM50" s="237" t="str">
        <f>IF(AM49="","",VLOOKUP(AM49,様式第２号の２!$C$6:$K$35,9,FALSE))</f>
        <v/>
      </c>
      <c r="AN50" s="235" t="str">
        <f>IF(AN49="","",VLOOKUP(AN49,様式第２号の２!$C$6:$K$35,9,FALSE))</f>
        <v/>
      </c>
      <c r="AO50" s="236" t="str">
        <f>IF(AO49="","",VLOOKUP(AO49,様式第２号の２!$C$6:$K$35,9,FALSE))</f>
        <v/>
      </c>
      <c r="AP50" s="236" t="str">
        <f>IF(AP49="","",VLOOKUP(AP49,様式第２号の２!$C$6:$K$35,9,FALSE))</f>
        <v/>
      </c>
      <c r="AQ50" s="236" t="str">
        <f>IF(AQ49="","",VLOOKUP(AQ49,様式第２号の２!$C$6:$K$35,9,FALSE))</f>
        <v/>
      </c>
      <c r="AR50" s="236" t="str">
        <f>IF(AR49="","",VLOOKUP(AR49,様式第２号の２!$C$6:$K$35,9,FALSE))</f>
        <v/>
      </c>
      <c r="AS50" s="236" t="str">
        <f>IF(AS49="","",VLOOKUP(AS49,様式第２号の２!$C$6:$K$35,9,FALSE))</f>
        <v/>
      </c>
      <c r="AT50" s="237" t="str">
        <f>IF(AT49="","",VLOOKUP(AT49,様式第２号の２!$C$6:$K$35,9,FALSE))</f>
        <v/>
      </c>
      <c r="AU50" s="235" t="str">
        <f>IF(AU49="","",VLOOKUP(AU49,様式第２号の２!$C$6:$K$35,9,FALSE))</f>
        <v/>
      </c>
      <c r="AV50" s="236" t="str">
        <f>IF(AV49="","",VLOOKUP(AV49,様式第２号の２!$C$6:$K$35,9,FALSE))</f>
        <v/>
      </c>
      <c r="AW50" s="236" t="str">
        <f>IF(AW49="","",VLOOKUP(AW49,様式第２号の２!$C$6:$K$35,9,FALSE))</f>
        <v/>
      </c>
      <c r="AX50" s="1032">
        <f>IF($BB$3="４週",SUM(S50:AT50),IF($BB$3="暦月",SUM(S50:AW50),""))</f>
        <v>0</v>
      </c>
      <c r="AY50" s="1033"/>
      <c r="AZ50" s="1034">
        <f>IF($BB$3="４週",AX50/4,IF($BB$3="暦月",様式第２号の１!AX50/(様式第２号の１!$BB$8/7),""))</f>
        <v>0</v>
      </c>
      <c r="BA50" s="1035"/>
      <c r="BB50" s="1023"/>
      <c r="BC50" s="1024"/>
      <c r="BD50" s="1024"/>
      <c r="BE50" s="1024"/>
      <c r="BF50" s="1025"/>
    </row>
    <row r="51" spans="2:58" ht="20.25" customHeight="1" x14ac:dyDescent="0.15">
      <c r="B51" s="962"/>
      <c r="C51" s="1071"/>
      <c r="D51" s="1072"/>
      <c r="E51" s="1073"/>
      <c r="F51" s="234">
        <f>C49</f>
        <v>0</v>
      </c>
      <c r="G51" s="1047"/>
      <c r="H51" s="977"/>
      <c r="I51" s="978"/>
      <c r="J51" s="978"/>
      <c r="K51" s="979"/>
      <c r="L51" s="1052"/>
      <c r="M51" s="1053"/>
      <c r="N51" s="1053"/>
      <c r="O51" s="1054"/>
      <c r="P51" s="1036" t="s">
        <v>350</v>
      </c>
      <c r="Q51" s="1037"/>
      <c r="R51" s="1038"/>
      <c r="S51" s="239" t="str">
        <f>IF(S49="","",VLOOKUP(S49,様式第２号の２!$C$6:$U$35,19,FALSE))</f>
        <v/>
      </c>
      <c r="T51" s="240" t="str">
        <f>IF(T49="","",VLOOKUP(T49,様式第２号の２!$C$6:$U$35,19,FALSE))</f>
        <v/>
      </c>
      <c r="U51" s="240" t="str">
        <f>IF(U49="","",VLOOKUP(U49,様式第２号の２!$C$6:$U$35,19,FALSE))</f>
        <v/>
      </c>
      <c r="V51" s="240" t="str">
        <f>IF(V49="","",VLOOKUP(V49,様式第２号の２!$C$6:$U$35,19,FALSE))</f>
        <v/>
      </c>
      <c r="W51" s="240" t="str">
        <f>IF(W49="","",VLOOKUP(W49,様式第２号の２!$C$6:$U$35,19,FALSE))</f>
        <v/>
      </c>
      <c r="X51" s="240" t="str">
        <f>IF(X49="","",VLOOKUP(X49,様式第２号の２!$C$6:$U$35,19,FALSE))</f>
        <v/>
      </c>
      <c r="Y51" s="241" t="str">
        <f>IF(Y49="","",VLOOKUP(Y49,様式第２号の２!$C$6:$U$35,19,FALSE))</f>
        <v/>
      </c>
      <c r="Z51" s="239" t="str">
        <f>IF(Z49="","",VLOOKUP(Z49,様式第２号の２!$C$6:$U$35,19,FALSE))</f>
        <v/>
      </c>
      <c r="AA51" s="240" t="str">
        <f>IF(AA49="","",VLOOKUP(AA49,様式第２号の２!$C$6:$U$35,19,FALSE))</f>
        <v/>
      </c>
      <c r="AB51" s="240" t="str">
        <f>IF(AB49="","",VLOOKUP(AB49,様式第２号の２!$C$6:$U$35,19,FALSE))</f>
        <v/>
      </c>
      <c r="AC51" s="240" t="str">
        <f>IF(AC49="","",VLOOKUP(AC49,様式第２号の２!$C$6:$U$35,19,FALSE))</f>
        <v/>
      </c>
      <c r="AD51" s="240" t="str">
        <f>IF(AD49="","",VLOOKUP(AD49,様式第２号の２!$C$6:$U$35,19,FALSE))</f>
        <v/>
      </c>
      <c r="AE51" s="240" t="str">
        <f>IF(AE49="","",VLOOKUP(AE49,様式第２号の２!$C$6:$U$35,19,FALSE))</f>
        <v/>
      </c>
      <c r="AF51" s="241" t="str">
        <f>IF(AF49="","",VLOOKUP(AF49,様式第２号の２!$C$6:$U$35,19,FALSE))</f>
        <v/>
      </c>
      <c r="AG51" s="239" t="str">
        <f>IF(AG49="","",VLOOKUP(AG49,様式第２号の２!$C$6:$U$35,19,FALSE))</f>
        <v/>
      </c>
      <c r="AH51" s="240" t="str">
        <f>IF(AH49="","",VLOOKUP(AH49,様式第２号の２!$C$6:$U$35,19,FALSE))</f>
        <v/>
      </c>
      <c r="AI51" s="240" t="str">
        <f>IF(AI49="","",VLOOKUP(AI49,様式第２号の２!$C$6:$U$35,19,FALSE))</f>
        <v/>
      </c>
      <c r="AJ51" s="240" t="str">
        <f>IF(AJ49="","",VLOOKUP(AJ49,様式第２号の２!$C$6:$U$35,19,FALSE))</f>
        <v/>
      </c>
      <c r="AK51" s="240" t="str">
        <f>IF(AK49="","",VLOOKUP(AK49,様式第２号の２!$C$6:$U$35,19,FALSE))</f>
        <v/>
      </c>
      <c r="AL51" s="240" t="str">
        <f>IF(AL49="","",VLOOKUP(AL49,様式第２号の２!$C$6:$U$35,19,FALSE))</f>
        <v/>
      </c>
      <c r="AM51" s="241" t="str">
        <f>IF(AM49="","",VLOOKUP(AM49,様式第２号の２!$C$6:$U$35,19,FALSE))</f>
        <v/>
      </c>
      <c r="AN51" s="239" t="str">
        <f>IF(AN49="","",VLOOKUP(AN49,様式第２号の２!$C$6:$U$35,19,FALSE))</f>
        <v/>
      </c>
      <c r="AO51" s="240" t="str">
        <f>IF(AO49="","",VLOOKUP(AO49,様式第２号の２!$C$6:$U$35,19,FALSE))</f>
        <v/>
      </c>
      <c r="AP51" s="240" t="str">
        <f>IF(AP49="","",VLOOKUP(AP49,様式第２号の２!$C$6:$U$35,19,FALSE))</f>
        <v/>
      </c>
      <c r="AQ51" s="240" t="str">
        <f>IF(AQ49="","",VLOOKUP(AQ49,様式第２号の２!$C$6:$U$35,19,FALSE))</f>
        <v/>
      </c>
      <c r="AR51" s="240" t="str">
        <f>IF(AR49="","",VLOOKUP(AR49,様式第２号の２!$C$6:$U$35,19,FALSE))</f>
        <v/>
      </c>
      <c r="AS51" s="240" t="str">
        <f>IF(AS49="","",VLOOKUP(AS49,様式第２号の２!$C$6:$U$35,19,FALSE))</f>
        <v/>
      </c>
      <c r="AT51" s="241" t="str">
        <f>IF(AT49="","",VLOOKUP(AT49,様式第２号の２!$C$6:$U$35,19,FALSE))</f>
        <v/>
      </c>
      <c r="AU51" s="239" t="str">
        <f>IF(AU49="","",VLOOKUP(AU49,様式第２号の２!$C$6:$U$35,19,FALSE))</f>
        <v/>
      </c>
      <c r="AV51" s="240" t="str">
        <f>IF(AV49="","",VLOOKUP(AV49,様式第２号の２!$C$6:$U$35,19,FALSE))</f>
        <v/>
      </c>
      <c r="AW51" s="240" t="str">
        <f>IF(AW49="","",VLOOKUP(AW49,様式第２号の２!$C$6:$U$35,19,FALSE))</f>
        <v/>
      </c>
      <c r="AX51" s="1039">
        <f>IF($BB$3="４週",SUM(S51:AT51),IF($BB$3="暦月",SUM(S51:AW51),""))</f>
        <v>0</v>
      </c>
      <c r="AY51" s="1040"/>
      <c r="AZ51" s="1041">
        <f>IF($BB$3="４週",AX51/4,IF($BB$3="暦月",様式第２号の１!AX51/(様式第２号の１!$BB$8/7),""))</f>
        <v>0</v>
      </c>
      <c r="BA51" s="1042"/>
      <c r="BB51" s="1026"/>
      <c r="BC51" s="1027"/>
      <c r="BD51" s="1027"/>
      <c r="BE51" s="1027"/>
      <c r="BF51" s="1028"/>
    </row>
    <row r="52" spans="2:58" ht="20.25" customHeight="1" x14ac:dyDescent="0.15">
      <c r="B52" s="962">
        <f>B49+1</f>
        <v>11</v>
      </c>
      <c r="C52" s="1065"/>
      <c r="D52" s="1066"/>
      <c r="E52" s="1067"/>
      <c r="F52" s="242"/>
      <c r="G52" s="1046"/>
      <c r="H52" s="1048"/>
      <c r="I52" s="978"/>
      <c r="J52" s="978"/>
      <c r="K52" s="979"/>
      <c r="L52" s="1049"/>
      <c r="M52" s="1050"/>
      <c r="N52" s="1050"/>
      <c r="O52" s="1051"/>
      <c r="P52" s="1055" t="s">
        <v>352</v>
      </c>
      <c r="Q52" s="1056"/>
      <c r="R52" s="1057"/>
      <c r="S52" s="231"/>
      <c r="T52" s="232"/>
      <c r="U52" s="232"/>
      <c r="V52" s="232"/>
      <c r="W52" s="232"/>
      <c r="X52" s="232"/>
      <c r="Y52" s="233"/>
      <c r="Z52" s="231"/>
      <c r="AA52" s="232"/>
      <c r="AB52" s="232"/>
      <c r="AC52" s="232"/>
      <c r="AD52" s="232"/>
      <c r="AE52" s="232"/>
      <c r="AF52" s="233"/>
      <c r="AG52" s="231"/>
      <c r="AH52" s="232"/>
      <c r="AI52" s="232"/>
      <c r="AJ52" s="232"/>
      <c r="AK52" s="232"/>
      <c r="AL52" s="232"/>
      <c r="AM52" s="233"/>
      <c r="AN52" s="231"/>
      <c r="AO52" s="232"/>
      <c r="AP52" s="232"/>
      <c r="AQ52" s="232"/>
      <c r="AR52" s="232"/>
      <c r="AS52" s="232"/>
      <c r="AT52" s="233"/>
      <c r="AU52" s="231"/>
      <c r="AV52" s="232"/>
      <c r="AW52" s="232"/>
      <c r="AX52" s="1058"/>
      <c r="AY52" s="1059"/>
      <c r="AZ52" s="1060"/>
      <c r="BA52" s="1061"/>
      <c r="BB52" s="1062"/>
      <c r="BC52" s="1063"/>
      <c r="BD52" s="1063"/>
      <c r="BE52" s="1063"/>
      <c r="BF52" s="1064"/>
    </row>
    <row r="53" spans="2:58" ht="20.25" customHeight="1" x14ac:dyDescent="0.15">
      <c r="B53" s="962"/>
      <c r="C53" s="1068"/>
      <c r="D53" s="1069"/>
      <c r="E53" s="1070"/>
      <c r="F53" s="234"/>
      <c r="G53" s="973"/>
      <c r="H53" s="977"/>
      <c r="I53" s="978"/>
      <c r="J53" s="978"/>
      <c r="K53" s="979"/>
      <c r="L53" s="983"/>
      <c r="M53" s="984"/>
      <c r="N53" s="984"/>
      <c r="O53" s="985"/>
      <c r="P53" s="1029" t="s">
        <v>349</v>
      </c>
      <c r="Q53" s="1030"/>
      <c r="R53" s="1031"/>
      <c r="S53" s="235" t="str">
        <f>IF(S52="","",VLOOKUP(S52,様式第２号の２!$C$6:$K$35,9,FALSE))</f>
        <v/>
      </c>
      <c r="T53" s="236" t="str">
        <f>IF(T52="","",VLOOKUP(T52,様式第２号の２!$C$6:$K$35,9,FALSE))</f>
        <v/>
      </c>
      <c r="U53" s="236" t="str">
        <f>IF(U52="","",VLOOKUP(U52,様式第２号の２!$C$6:$K$35,9,FALSE))</f>
        <v/>
      </c>
      <c r="V53" s="236" t="str">
        <f>IF(V52="","",VLOOKUP(V52,様式第２号の２!$C$6:$K$35,9,FALSE))</f>
        <v/>
      </c>
      <c r="W53" s="236" t="str">
        <f>IF(W52="","",VLOOKUP(W52,様式第２号の２!$C$6:$K$35,9,FALSE))</f>
        <v/>
      </c>
      <c r="X53" s="236" t="str">
        <f>IF(X52="","",VLOOKUP(X52,様式第２号の２!$C$6:$K$35,9,FALSE))</f>
        <v/>
      </c>
      <c r="Y53" s="237" t="str">
        <f>IF(Y52="","",VLOOKUP(Y52,様式第２号の２!$C$6:$K$35,9,FALSE))</f>
        <v/>
      </c>
      <c r="Z53" s="235" t="str">
        <f>IF(Z52="","",VLOOKUP(Z52,様式第２号の２!$C$6:$K$35,9,FALSE))</f>
        <v/>
      </c>
      <c r="AA53" s="236" t="str">
        <f>IF(AA52="","",VLOOKUP(AA52,様式第２号の２!$C$6:$K$35,9,FALSE))</f>
        <v/>
      </c>
      <c r="AB53" s="236" t="str">
        <f>IF(AB52="","",VLOOKUP(AB52,様式第２号の２!$C$6:$K$35,9,FALSE))</f>
        <v/>
      </c>
      <c r="AC53" s="236" t="str">
        <f>IF(AC52="","",VLOOKUP(AC52,様式第２号の２!$C$6:$K$35,9,FALSE))</f>
        <v/>
      </c>
      <c r="AD53" s="236" t="str">
        <f>IF(AD52="","",VLOOKUP(AD52,様式第２号の２!$C$6:$K$35,9,FALSE))</f>
        <v/>
      </c>
      <c r="AE53" s="236" t="str">
        <f>IF(AE52="","",VLOOKUP(AE52,様式第２号の２!$C$6:$K$35,9,FALSE))</f>
        <v/>
      </c>
      <c r="AF53" s="237" t="str">
        <f>IF(AF52="","",VLOOKUP(AF52,様式第２号の２!$C$6:$K$35,9,FALSE))</f>
        <v/>
      </c>
      <c r="AG53" s="235" t="str">
        <f>IF(AG52="","",VLOOKUP(AG52,様式第２号の２!$C$6:$K$35,9,FALSE))</f>
        <v/>
      </c>
      <c r="AH53" s="236" t="str">
        <f>IF(AH52="","",VLOOKUP(AH52,様式第２号の２!$C$6:$K$35,9,FALSE))</f>
        <v/>
      </c>
      <c r="AI53" s="236" t="str">
        <f>IF(AI52="","",VLOOKUP(AI52,様式第２号の２!$C$6:$K$35,9,FALSE))</f>
        <v/>
      </c>
      <c r="AJ53" s="236" t="str">
        <f>IF(AJ52="","",VLOOKUP(AJ52,様式第２号の２!$C$6:$K$35,9,FALSE))</f>
        <v/>
      </c>
      <c r="AK53" s="236" t="str">
        <f>IF(AK52="","",VLOOKUP(AK52,様式第２号の２!$C$6:$K$35,9,FALSE))</f>
        <v/>
      </c>
      <c r="AL53" s="236" t="str">
        <f>IF(AL52="","",VLOOKUP(AL52,様式第２号の２!$C$6:$K$35,9,FALSE))</f>
        <v/>
      </c>
      <c r="AM53" s="237" t="str">
        <f>IF(AM52="","",VLOOKUP(AM52,様式第２号の２!$C$6:$K$35,9,FALSE))</f>
        <v/>
      </c>
      <c r="AN53" s="235" t="str">
        <f>IF(AN52="","",VLOOKUP(AN52,様式第２号の２!$C$6:$K$35,9,FALSE))</f>
        <v/>
      </c>
      <c r="AO53" s="236" t="str">
        <f>IF(AO52="","",VLOOKUP(AO52,様式第２号の２!$C$6:$K$35,9,FALSE))</f>
        <v/>
      </c>
      <c r="AP53" s="236" t="str">
        <f>IF(AP52="","",VLOOKUP(AP52,様式第２号の２!$C$6:$K$35,9,FALSE))</f>
        <v/>
      </c>
      <c r="AQ53" s="236" t="str">
        <f>IF(AQ52="","",VLOOKUP(AQ52,様式第２号の２!$C$6:$K$35,9,FALSE))</f>
        <v/>
      </c>
      <c r="AR53" s="236" t="str">
        <f>IF(AR52="","",VLOOKUP(AR52,様式第２号の２!$C$6:$K$35,9,FALSE))</f>
        <v/>
      </c>
      <c r="AS53" s="236" t="str">
        <f>IF(AS52="","",VLOOKUP(AS52,様式第２号の２!$C$6:$K$35,9,FALSE))</f>
        <v/>
      </c>
      <c r="AT53" s="237" t="str">
        <f>IF(AT52="","",VLOOKUP(AT52,様式第２号の２!$C$6:$K$35,9,FALSE))</f>
        <v/>
      </c>
      <c r="AU53" s="235" t="str">
        <f>IF(AU52="","",VLOOKUP(AU52,様式第２号の２!$C$6:$K$35,9,FALSE))</f>
        <v/>
      </c>
      <c r="AV53" s="236" t="str">
        <f>IF(AV52="","",VLOOKUP(AV52,様式第２号の２!$C$6:$K$35,9,FALSE))</f>
        <v/>
      </c>
      <c r="AW53" s="236" t="str">
        <f>IF(AW52="","",VLOOKUP(AW52,様式第２号の２!$C$6:$K$35,9,FALSE))</f>
        <v/>
      </c>
      <c r="AX53" s="1032">
        <f>IF($BB$3="４週",SUM(S53:AT53),IF($BB$3="暦月",SUM(S53:AW53),""))</f>
        <v>0</v>
      </c>
      <c r="AY53" s="1033"/>
      <c r="AZ53" s="1034">
        <f>IF($BB$3="４週",AX53/4,IF($BB$3="暦月",様式第２号の１!AX53/(様式第２号の１!$BB$8/7),""))</f>
        <v>0</v>
      </c>
      <c r="BA53" s="1035"/>
      <c r="BB53" s="1023"/>
      <c r="BC53" s="1024"/>
      <c r="BD53" s="1024"/>
      <c r="BE53" s="1024"/>
      <c r="BF53" s="1025"/>
    </row>
    <row r="54" spans="2:58" ht="20.25" customHeight="1" x14ac:dyDescent="0.15">
      <c r="B54" s="962"/>
      <c r="C54" s="1071"/>
      <c r="D54" s="1072"/>
      <c r="E54" s="1073"/>
      <c r="F54" s="234">
        <f>C52</f>
        <v>0</v>
      </c>
      <c r="G54" s="1047"/>
      <c r="H54" s="977"/>
      <c r="I54" s="978"/>
      <c r="J54" s="978"/>
      <c r="K54" s="979"/>
      <c r="L54" s="1052"/>
      <c r="M54" s="1053"/>
      <c r="N54" s="1053"/>
      <c r="O54" s="1054"/>
      <c r="P54" s="1036" t="s">
        <v>350</v>
      </c>
      <c r="Q54" s="1037"/>
      <c r="R54" s="1038"/>
      <c r="S54" s="239" t="str">
        <f>IF(S52="","",VLOOKUP(S52,様式第２号の２!$C$6:$U$35,19,FALSE))</f>
        <v/>
      </c>
      <c r="T54" s="240" t="str">
        <f>IF(T52="","",VLOOKUP(T52,様式第２号の２!$C$6:$U$35,19,FALSE))</f>
        <v/>
      </c>
      <c r="U54" s="240" t="str">
        <f>IF(U52="","",VLOOKUP(U52,様式第２号の２!$C$6:$U$35,19,FALSE))</f>
        <v/>
      </c>
      <c r="V54" s="240" t="str">
        <f>IF(V52="","",VLOOKUP(V52,様式第２号の２!$C$6:$U$35,19,FALSE))</f>
        <v/>
      </c>
      <c r="W54" s="240" t="str">
        <f>IF(W52="","",VLOOKUP(W52,様式第２号の２!$C$6:$U$35,19,FALSE))</f>
        <v/>
      </c>
      <c r="X54" s="240" t="str">
        <f>IF(X52="","",VLOOKUP(X52,様式第２号の２!$C$6:$U$35,19,FALSE))</f>
        <v/>
      </c>
      <c r="Y54" s="241" t="str">
        <f>IF(Y52="","",VLOOKUP(Y52,様式第２号の２!$C$6:$U$35,19,FALSE))</f>
        <v/>
      </c>
      <c r="Z54" s="239" t="str">
        <f>IF(Z52="","",VLOOKUP(Z52,様式第２号の２!$C$6:$U$35,19,FALSE))</f>
        <v/>
      </c>
      <c r="AA54" s="240" t="str">
        <f>IF(AA52="","",VLOOKUP(AA52,様式第２号の２!$C$6:$U$35,19,FALSE))</f>
        <v/>
      </c>
      <c r="AB54" s="240" t="str">
        <f>IF(AB52="","",VLOOKUP(AB52,様式第２号の２!$C$6:$U$35,19,FALSE))</f>
        <v/>
      </c>
      <c r="AC54" s="240" t="str">
        <f>IF(AC52="","",VLOOKUP(AC52,様式第２号の２!$C$6:$U$35,19,FALSE))</f>
        <v/>
      </c>
      <c r="AD54" s="240" t="str">
        <f>IF(AD52="","",VLOOKUP(AD52,様式第２号の２!$C$6:$U$35,19,FALSE))</f>
        <v/>
      </c>
      <c r="AE54" s="240" t="str">
        <f>IF(AE52="","",VLOOKUP(AE52,様式第２号の２!$C$6:$U$35,19,FALSE))</f>
        <v/>
      </c>
      <c r="AF54" s="241" t="str">
        <f>IF(AF52="","",VLOOKUP(AF52,様式第２号の２!$C$6:$U$35,19,FALSE))</f>
        <v/>
      </c>
      <c r="AG54" s="239" t="str">
        <f>IF(AG52="","",VLOOKUP(AG52,様式第２号の２!$C$6:$U$35,19,FALSE))</f>
        <v/>
      </c>
      <c r="AH54" s="240" t="str">
        <f>IF(AH52="","",VLOOKUP(AH52,様式第２号の２!$C$6:$U$35,19,FALSE))</f>
        <v/>
      </c>
      <c r="AI54" s="240" t="str">
        <f>IF(AI52="","",VLOOKUP(AI52,様式第２号の２!$C$6:$U$35,19,FALSE))</f>
        <v/>
      </c>
      <c r="AJ54" s="240" t="str">
        <f>IF(AJ52="","",VLOOKUP(AJ52,様式第２号の２!$C$6:$U$35,19,FALSE))</f>
        <v/>
      </c>
      <c r="AK54" s="240" t="str">
        <f>IF(AK52="","",VLOOKUP(AK52,様式第２号の２!$C$6:$U$35,19,FALSE))</f>
        <v/>
      </c>
      <c r="AL54" s="240" t="str">
        <f>IF(AL52="","",VLOOKUP(AL52,様式第２号の２!$C$6:$U$35,19,FALSE))</f>
        <v/>
      </c>
      <c r="AM54" s="241" t="str">
        <f>IF(AM52="","",VLOOKUP(AM52,様式第２号の２!$C$6:$U$35,19,FALSE))</f>
        <v/>
      </c>
      <c r="AN54" s="239" t="str">
        <f>IF(AN52="","",VLOOKUP(AN52,様式第２号の２!$C$6:$U$35,19,FALSE))</f>
        <v/>
      </c>
      <c r="AO54" s="240" t="str">
        <f>IF(AO52="","",VLOOKUP(AO52,様式第２号の２!$C$6:$U$35,19,FALSE))</f>
        <v/>
      </c>
      <c r="AP54" s="240" t="str">
        <f>IF(AP52="","",VLOOKUP(AP52,様式第２号の２!$C$6:$U$35,19,FALSE))</f>
        <v/>
      </c>
      <c r="AQ54" s="240" t="str">
        <f>IF(AQ52="","",VLOOKUP(AQ52,様式第２号の２!$C$6:$U$35,19,FALSE))</f>
        <v/>
      </c>
      <c r="AR54" s="240" t="str">
        <f>IF(AR52="","",VLOOKUP(AR52,様式第２号の２!$C$6:$U$35,19,FALSE))</f>
        <v/>
      </c>
      <c r="AS54" s="240" t="str">
        <f>IF(AS52="","",VLOOKUP(AS52,様式第２号の２!$C$6:$U$35,19,FALSE))</f>
        <v/>
      </c>
      <c r="AT54" s="241" t="str">
        <f>IF(AT52="","",VLOOKUP(AT52,様式第２号の２!$C$6:$U$35,19,FALSE))</f>
        <v/>
      </c>
      <c r="AU54" s="239" t="str">
        <f>IF(AU52="","",VLOOKUP(AU52,様式第２号の２!$C$6:$U$35,19,FALSE))</f>
        <v/>
      </c>
      <c r="AV54" s="240" t="str">
        <f>IF(AV52="","",VLOOKUP(AV52,様式第２号の２!$C$6:$U$35,19,FALSE))</f>
        <v/>
      </c>
      <c r="AW54" s="240" t="str">
        <f>IF(AW52="","",VLOOKUP(AW52,様式第２号の２!$C$6:$U$35,19,FALSE))</f>
        <v/>
      </c>
      <c r="AX54" s="1039">
        <f>IF($BB$3="４週",SUM(S54:AT54),IF($BB$3="暦月",SUM(S54:AW54),""))</f>
        <v>0</v>
      </c>
      <c r="AY54" s="1040"/>
      <c r="AZ54" s="1041">
        <f>IF($BB$3="４週",AX54/4,IF($BB$3="暦月",様式第２号の１!AX54/(様式第２号の１!$BB$8/7),""))</f>
        <v>0</v>
      </c>
      <c r="BA54" s="1042"/>
      <c r="BB54" s="1026"/>
      <c r="BC54" s="1027"/>
      <c r="BD54" s="1027"/>
      <c r="BE54" s="1027"/>
      <c r="BF54" s="1028"/>
    </row>
    <row r="55" spans="2:58" ht="20.25" customHeight="1" x14ac:dyDescent="0.15">
      <c r="B55" s="962">
        <f>B52+1</f>
        <v>12</v>
      </c>
      <c r="C55" s="1065"/>
      <c r="D55" s="1066"/>
      <c r="E55" s="1067"/>
      <c r="F55" s="242"/>
      <c r="G55" s="1046"/>
      <c r="H55" s="1048"/>
      <c r="I55" s="978"/>
      <c r="J55" s="978"/>
      <c r="K55" s="979"/>
      <c r="L55" s="1049"/>
      <c r="M55" s="1050"/>
      <c r="N55" s="1050"/>
      <c r="O55" s="1051"/>
      <c r="P55" s="1055" t="s">
        <v>355</v>
      </c>
      <c r="Q55" s="1056"/>
      <c r="R55" s="1057"/>
      <c r="S55" s="231"/>
      <c r="T55" s="232"/>
      <c r="U55" s="232"/>
      <c r="V55" s="232"/>
      <c r="W55" s="232"/>
      <c r="X55" s="232"/>
      <c r="Y55" s="233"/>
      <c r="Z55" s="231"/>
      <c r="AA55" s="232"/>
      <c r="AB55" s="232"/>
      <c r="AC55" s="232"/>
      <c r="AD55" s="232"/>
      <c r="AE55" s="232"/>
      <c r="AF55" s="233"/>
      <c r="AG55" s="231"/>
      <c r="AH55" s="232"/>
      <c r="AI55" s="232"/>
      <c r="AJ55" s="232"/>
      <c r="AK55" s="232"/>
      <c r="AL55" s="232"/>
      <c r="AM55" s="233"/>
      <c r="AN55" s="231"/>
      <c r="AO55" s="232"/>
      <c r="AP55" s="232"/>
      <c r="AQ55" s="232"/>
      <c r="AR55" s="232"/>
      <c r="AS55" s="232"/>
      <c r="AT55" s="233"/>
      <c r="AU55" s="231"/>
      <c r="AV55" s="232"/>
      <c r="AW55" s="232"/>
      <c r="AX55" s="1058"/>
      <c r="AY55" s="1059"/>
      <c r="AZ55" s="1060"/>
      <c r="BA55" s="1061"/>
      <c r="BB55" s="1088"/>
      <c r="BC55" s="1050"/>
      <c r="BD55" s="1050"/>
      <c r="BE55" s="1050"/>
      <c r="BF55" s="1051"/>
    </row>
    <row r="56" spans="2:58" ht="20.25" customHeight="1" x14ac:dyDescent="0.15">
      <c r="B56" s="962"/>
      <c r="C56" s="1068"/>
      <c r="D56" s="1069"/>
      <c r="E56" s="1070"/>
      <c r="F56" s="234"/>
      <c r="G56" s="973"/>
      <c r="H56" s="977"/>
      <c r="I56" s="978"/>
      <c r="J56" s="978"/>
      <c r="K56" s="979"/>
      <c r="L56" s="983"/>
      <c r="M56" s="984"/>
      <c r="N56" s="984"/>
      <c r="O56" s="985"/>
      <c r="P56" s="1029" t="s">
        <v>349</v>
      </c>
      <c r="Q56" s="1030"/>
      <c r="R56" s="1031"/>
      <c r="S56" s="235" t="str">
        <f>IF(S55="","",VLOOKUP(S55,様式第２号の２!$C$6:$K$35,9,FALSE))</f>
        <v/>
      </c>
      <c r="T56" s="236" t="str">
        <f>IF(T55="","",VLOOKUP(T55,様式第２号の２!$C$6:$K$35,9,FALSE))</f>
        <v/>
      </c>
      <c r="U56" s="236" t="str">
        <f>IF(U55="","",VLOOKUP(U55,様式第２号の２!$C$6:$K$35,9,FALSE))</f>
        <v/>
      </c>
      <c r="V56" s="236" t="str">
        <f>IF(V55="","",VLOOKUP(V55,様式第２号の２!$C$6:$K$35,9,FALSE))</f>
        <v/>
      </c>
      <c r="W56" s="236" t="str">
        <f>IF(W55="","",VLOOKUP(W55,様式第２号の２!$C$6:$K$35,9,FALSE))</f>
        <v/>
      </c>
      <c r="X56" s="236" t="str">
        <f>IF(X55="","",VLOOKUP(X55,様式第２号の２!$C$6:$K$35,9,FALSE))</f>
        <v/>
      </c>
      <c r="Y56" s="237" t="str">
        <f>IF(Y55="","",VLOOKUP(Y55,様式第２号の２!$C$6:$K$35,9,FALSE))</f>
        <v/>
      </c>
      <c r="Z56" s="235" t="str">
        <f>IF(Z55="","",VLOOKUP(Z55,様式第２号の２!$C$6:$K$35,9,FALSE))</f>
        <v/>
      </c>
      <c r="AA56" s="236" t="str">
        <f>IF(AA55="","",VLOOKUP(AA55,様式第２号の２!$C$6:$K$35,9,FALSE))</f>
        <v/>
      </c>
      <c r="AB56" s="236" t="str">
        <f>IF(AB55="","",VLOOKUP(AB55,様式第２号の２!$C$6:$K$35,9,FALSE))</f>
        <v/>
      </c>
      <c r="AC56" s="236" t="str">
        <f>IF(AC55="","",VLOOKUP(AC55,様式第２号の２!$C$6:$K$35,9,FALSE))</f>
        <v/>
      </c>
      <c r="AD56" s="236" t="str">
        <f>IF(AD55="","",VLOOKUP(AD55,様式第２号の２!$C$6:$K$35,9,FALSE))</f>
        <v/>
      </c>
      <c r="AE56" s="236" t="str">
        <f>IF(AE55="","",VLOOKUP(AE55,様式第２号の２!$C$6:$K$35,9,FALSE))</f>
        <v/>
      </c>
      <c r="AF56" s="237" t="str">
        <f>IF(AF55="","",VLOOKUP(AF55,様式第２号の２!$C$6:$K$35,9,FALSE))</f>
        <v/>
      </c>
      <c r="AG56" s="235" t="str">
        <f>IF(AG55="","",VLOOKUP(AG55,様式第２号の２!$C$6:$K$35,9,FALSE))</f>
        <v/>
      </c>
      <c r="AH56" s="236" t="str">
        <f>IF(AH55="","",VLOOKUP(AH55,様式第２号の２!$C$6:$K$35,9,FALSE))</f>
        <v/>
      </c>
      <c r="AI56" s="236" t="str">
        <f>IF(AI55="","",VLOOKUP(AI55,様式第２号の２!$C$6:$K$35,9,FALSE))</f>
        <v/>
      </c>
      <c r="AJ56" s="236" t="str">
        <f>IF(AJ55="","",VLOOKUP(AJ55,様式第２号の２!$C$6:$K$35,9,FALSE))</f>
        <v/>
      </c>
      <c r="AK56" s="236" t="str">
        <f>IF(AK55="","",VLOOKUP(AK55,様式第２号の２!$C$6:$K$35,9,FALSE))</f>
        <v/>
      </c>
      <c r="AL56" s="236" t="str">
        <f>IF(AL55="","",VLOOKUP(AL55,様式第２号の２!$C$6:$K$35,9,FALSE))</f>
        <v/>
      </c>
      <c r="AM56" s="237" t="str">
        <f>IF(AM55="","",VLOOKUP(AM55,様式第２号の２!$C$6:$K$35,9,FALSE))</f>
        <v/>
      </c>
      <c r="AN56" s="235" t="str">
        <f>IF(AN55="","",VLOOKUP(AN55,様式第２号の２!$C$6:$K$35,9,FALSE))</f>
        <v/>
      </c>
      <c r="AO56" s="236" t="str">
        <f>IF(AO55="","",VLOOKUP(AO55,様式第２号の２!$C$6:$K$35,9,FALSE))</f>
        <v/>
      </c>
      <c r="AP56" s="236" t="str">
        <f>IF(AP55="","",VLOOKUP(AP55,様式第２号の２!$C$6:$K$35,9,FALSE))</f>
        <v/>
      </c>
      <c r="AQ56" s="236" t="str">
        <f>IF(AQ55="","",VLOOKUP(AQ55,様式第２号の２!$C$6:$K$35,9,FALSE))</f>
        <v/>
      </c>
      <c r="AR56" s="236" t="str">
        <f>IF(AR55="","",VLOOKUP(AR55,様式第２号の２!$C$6:$K$35,9,FALSE))</f>
        <v/>
      </c>
      <c r="AS56" s="236" t="str">
        <f>IF(AS55="","",VLOOKUP(AS55,様式第２号の２!$C$6:$K$35,9,FALSE))</f>
        <v/>
      </c>
      <c r="AT56" s="237" t="str">
        <f>IF(AT55="","",VLOOKUP(AT55,様式第２号の２!$C$6:$K$35,9,FALSE))</f>
        <v/>
      </c>
      <c r="AU56" s="235" t="str">
        <f>IF(AU55="","",VLOOKUP(AU55,様式第２号の２!$C$6:$K$35,9,FALSE))</f>
        <v/>
      </c>
      <c r="AV56" s="236" t="str">
        <f>IF(AV55="","",VLOOKUP(AV55,様式第２号の２!$C$6:$K$35,9,FALSE))</f>
        <v/>
      </c>
      <c r="AW56" s="236" t="str">
        <f>IF(AW55="","",VLOOKUP(AW55,様式第２号の２!$C$6:$K$35,9,FALSE))</f>
        <v/>
      </c>
      <c r="AX56" s="1032">
        <f>IF($BB$3="４週",SUM(S56:AT56),IF($BB$3="暦月",SUM(S56:AW56),""))</f>
        <v>0</v>
      </c>
      <c r="AY56" s="1033"/>
      <c r="AZ56" s="1034">
        <f>IF($BB$3="４週",AX56/4,IF($BB$3="暦月",様式第２号の１!AX56/(様式第２号の１!$BB$8/7),""))</f>
        <v>0</v>
      </c>
      <c r="BA56" s="1035"/>
      <c r="BB56" s="1089"/>
      <c r="BC56" s="984"/>
      <c r="BD56" s="984"/>
      <c r="BE56" s="984"/>
      <c r="BF56" s="985"/>
    </row>
    <row r="57" spans="2:58" ht="20.25" customHeight="1" x14ac:dyDescent="0.15">
      <c r="B57" s="962"/>
      <c r="C57" s="1071"/>
      <c r="D57" s="1072"/>
      <c r="E57" s="1073"/>
      <c r="F57" s="234">
        <f>C55</f>
        <v>0</v>
      </c>
      <c r="G57" s="1047"/>
      <c r="H57" s="977"/>
      <c r="I57" s="978"/>
      <c r="J57" s="978"/>
      <c r="K57" s="979"/>
      <c r="L57" s="1052"/>
      <c r="M57" s="1053"/>
      <c r="N57" s="1053"/>
      <c r="O57" s="1054"/>
      <c r="P57" s="1036" t="s">
        <v>350</v>
      </c>
      <c r="Q57" s="1037"/>
      <c r="R57" s="1038"/>
      <c r="S57" s="239" t="str">
        <f>IF(S55="","",VLOOKUP(S55,様式第２号の２!$C$6:$U$35,19,FALSE))</f>
        <v/>
      </c>
      <c r="T57" s="240" t="str">
        <f>IF(T55="","",VLOOKUP(T55,様式第２号の２!$C$6:$U$35,19,FALSE))</f>
        <v/>
      </c>
      <c r="U57" s="240" t="str">
        <f>IF(U55="","",VLOOKUP(U55,様式第２号の２!$C$6:$U$35,19,FALSE))</f>
        <v/>
      </c>
      <c r="V57" s="240" t="str">
        <f>IF(V55="","",VLOOKUP(V55,様式第２号の２!$C$6:$U$35,19,FALSE))</f>
        <v/>
      </c>
      <c r="W57" s="240" t="str">
        <f>IF(W55="","",VLOOKUP(W55,様式第２号の２!$C$6:$U$35,19,FALSE))</f>
        <v/>
      </c>
      <c r="X57" s="240" t="str">
        <f>IF(X55="","",VLOOKUP(X55,様式第２号の２!$C$6:$U$35,19,FALSE))</f>
        <v/>
      </c>
      <c r="Y57" s="241" t="str">
        <f>IF(Y55="","",VLOOKUP(Y55,様式第２号の２!$C$6:$U$35,19,FALSE))</f>
        <v/>
      </c>
      <c r="Z57" s="239" t="str">
        <f>IF(Z55="","",VLOOKUP(Z55,様式第２号の２!$C$6:$U$35,19,FALSE))</f>
        <v/>
      </c>
      <c r="AA57" s="240" t="str">
        <f>IF(AA55="","",VLOOKUP(AA55,様式第２号の２!$C$6:$U$35,19,FALSE))</f>
        <v/>
      </c>
      <c r="AB57" s="240" t="str">
        <f>IF(AB55="","",VLOOKUP(AB55,様式第２号の２!$C$6:$U$35,19,FALSE))</f>
        <v/>
      </c>
      <c r="AC57" s="240" t="str">
        <f>IF(AC55="","",VLOOKUP(AC55,様式第２号の２!$C$6:$U$35,19,FALSE))</f>
        <v/>
      </c>
      <c r="AD57" s="240" t="str">
        <f>IF(AD55="","",VLOOKUP(AD55,様式第２号の２!$C$6:$U$35,19,FALSE))</f>
        <v/>
      </c>
      <c r="AE57" s="240" t="str">
        <f>IF(AE55="","",VLOOKUP(AE55,様式第２号の２!$C$6:$U$35,19,FALSE))</f>
        <v/>
      </c>
      <c r="AF57" s="241" t="str">
        <f>IF(AF55="","",VLOOKUP(AF55,様式第２号の２!$C$6:$U$35,19,FALSE))</f>
        <v/>
      </c>
      <c r="AG57" s="239" t="str">
        <f>IF(AG55="","",VLOOKUP(AG55,様式第２号の２!$C$6:$U$35,19,FALSE))</f>
        <v/>
      </c>
      <c r="AH57" s="240" t="str">
        <f>IF(AH55="","",VLOOKUP(AH55,様式第２号の２!$C$6:$U$35,19,FALSE))</f>
        <v/>
      </c>
      <c r="AI57" s="240" t="str">
        <f>IF(AI55="","",VLOOKUP(AI55,様式第２号の２!$C$6:$U$35,19,FALSE))</f>
        <v/>
      </c>
      <c r="AJ57" s="240" t="str">
        <f>IF(AJ55="","",VLOOKUP(AJ55,様式第２号の２!$C$6:$U$35,19,FALSE))</f>
        <v/>
      </c>
      <c r="AK57" s="240" t="str">
        <f>IF(AK55="","",VLOOKUP(AK55,様式第２号の２!$C$6:$U$35,19,FALSE))</f>
        <v/>
      </c>
      <c r="AL57" s="240" t="str">
        <f>IF(AL55="","",VLOOKUP(AL55,様式第２号の２!$C$6:$U$35,19,FALSE))</f>
        <v/>
      </c>
      <c r="AM57" s="241" t="str">
        <f>IF(AM55="","",VLOOKUP(AM55,様式第２号の２!$C$6:$U$35,19,FALSE))</f>
        <v/>
      </c>
      <c r="AN57" s="239" t="str">
        <f>IF(AN55="","",VLOOKUP(AN55,様式第２号の２!$C$6:$U$35,19,FALSE))</f>
        <v/>
      </c>
      <c r="AO57" s="240" t="str">
        <f>IF(AO55="","",VLOOKUP(AO55,様式第２号の２!$C$6:$U$35,19,FALSE))</f>
        <v/>
      </c>
      <c r="AP57" s="240" t="str">
        <f>IF(AP55="","",VLOOKUP(AP55,様式第２号の２!$C$6:$U$35,19,FALSE))</f>
        <v/>
      </c>
      <c r="AQ57" s="240" t="str">
        <f>IF(AQ55="","",VLOOKUP(AQ55,様式第２号の２!$C$6:$U$35,19,FALSE))</f>
        <v/>
      </c>
      <c r="AR57" s="240" t="str">
        <f>IF(AR55="","",VLOOKUP(AR55,様式第２号の２!$C$6:$U$35,19,FALSE))</f>
        <v/>
      </c>
      <c r="AS57" s="240" t="str">
        <f>IF(AS55="","",VLOOKUP(AS55,様式第２号の２!$C$6:$U$35,19,FALSE))</f>
        <v/>
      </c>
      <c r="AT57" s="241" t="str">
        <f>IF(AT55="","",VLOOKUP(AT55,様式第２号の２!$C$6:$U$35,19,FALSE))</f>
        <v/>
      </c>
      <c r="AU57" s="239" t="str">
        <f>IF(AU55="","",VLOOKUP(AU55,様式第２号の２!$C$6:$U$35,19,FALSE))</f>
        <v/>
      </c>
      <c r="AV57" s="240" t="str">
        <f>IF(AV55="","",VLOOKUP(AV55,様式第２号の２!$C$6:$U$35,19,FALSE))</f>
        <v/>
      </c>
      <c r="AW57" s="240" t="str">
        <f>IF(AW55="","",VLOOKUP(AW55,様式第２号の２!$C$6:$U$35,19,FALSE))</f>
        <v/>
      </c>
      <c r="AX57" s="1039">
        <f>IF($BB$3="４週",SUM(S57:AT57),IF($BB$3="暦月",SUM(S57:AW57),""))</f>
        <v>0</v>
      </c>
      <c r="AY57" s="1040"/>
      <c r="AZ57" s="1041">
        <f>IF($BB$3="４週",AX57/4,IF($BB$3="暦月",様式第２号の１!AX57/(様式第２号の１!$BB$8/7),""))</f>
        <v>0</v>
      </c>
      <c r="BA57" s="1042"/>
      <c r="BB57" s="1090"/>
      <c r="BC57" s="1053"/>
      <c r="BD57" s="1053"/>
      <c r="BE57" s="1053"/>
      <c r="BF57" s="1054"/>
    </row>
    <row r="58" spans="2:58" ht="20.25" customHeight="1" x14ac:dyDescent="0.15">
      <c r="B58" s="962">
        <f>B55+1</f>
        <v>13</v>
      </c>
      <c r="C58" s="1065"/>
      <c r="D58" s="1066"/>
      <c r="E58" s="1067"/>
      <c r="F58" s="242"/>
      <c r="G58" s="1046"/>
      <c r="H58" s="1048"/>
      <c r="I58" s="978"/>
      <c r="J58" s="978"/>
      <c r="K58" s="979"/>
      <c r="L58" s="1049"/>
      <c r="M58" s="1050"/>
      <c r="N58" s="1050"/>
      <c r="O58" s="1051"/>
      <c r="P58" s="1055" t="s">
        <v>355</v>
      </c>
      <c r="Q58" s="1056"/>
      <c r="R58" s="1057"/>
      <c r="S58" s="231"/>
      <c r="T58" s="232"/>
      <c r="U58" s="232"/>
      <c r="V58" s="232"/>
      <c r="W58" s="232"/>
      <c r="X58" s="232"/>
      <c r="Y58" s="233"/>
      <c r="Z58" s="231"/>
      <c r="AA58" s="232"/>
      <c r="AB58" s="232"/>
      <c r="AC58" s="232"/>
      <c r="AD58" s="232"/>
      <c r="AE58" s="232"/>
      <c r="AF58" s="233"/>
      <c r="AG58" s="231"/>
      <c r="AH58" s="232"/>
      <c r="AI58" s="232"/>
      <c r="AJ58" s="232"/>
      <c r="AK58" s="232"/>
      <c r="AL58" s="232"/>
      <c r="AM58" s="233"/>
      <c r="AN58" s="231"/>
      <c r="AO58" s="232"/>
      <c r="AP58" s="232"/>
      <c r="AQ58" s="232"/>
      <c r="AR58" s="232"/>
      <c r="AS58" s="232"/>
      <c r="AT58" s="233"/>
      <c r="AU58" s="231"/>
      <c r="AV58" s="232"/>
      <c r="AW58" s="232"/>
      <c r="AX58" s="1058"/>
      <c r="AY58" s="1059"/>
      <c r="AZ58" s="1060"/>
      <c r="BA58" s="1061"/>
      <c r="BB58" s="1088"/>
      <c r="BC58" s="1050"/>
      <c r="BD58" s="1050"/>
      <c r="BE58" s="1050"/>
      <c r="BF58" s="1051"/>
    </row>
    <row r="59" spans="2:58" ht="20.25" customHeight="1" x14ac:dyDescent="0.15">
      <c r="B59" s="962"/>
      <c r="C59" s="1068"/>
      <c r="D59" s="1069"/>
      <c r="E59" s="1070"/>
      <c r="F59" s="234"/>
      <c r="G59" s="973"/>
      <c r="H59" s="977"/>
      <c r="I59" s="978"/>
      <c r="J59" s="978"/>
      <c r="K59" s="979"/>
      <c r="L59" s="983"/>
      <c r="M59" s="984"/>
      <c r="N59" s="984"/>
      <c r="O59" s="985"/>
      <c r="P59" s="1029" t="s">
        <v>349</v>
      </c>
      <c r="Q59" s="1030"/>
      <c r="R59" s="1031"/>
      <c r="S59" s="235" t="str">
        <f>IF(S58="","",VLOOKUP(S58,様式第２号の２!$C$6:$K$35,9,FALSE))</f>
        <v/>
      </c>
      <c r="T59" s="236" t="str">
        <f>IF(T58="","",VLOOKUP(T58,様式第２号の２!$C$6:$K$35,9,FALSE))</f>
        <v/>
      </c>
      <c r="U59" s="236" t="str">
        <f>IF(U58="","",VLOOKUP(U58,様式第２号の２!$C$6:$K$35,9,FALSE))</f>
        <v/>
      </c>
      <c r="V59" s="236" t="str">
        <f>IF(V58="","",VLOOKUP(V58,様式第２号の２!$C$6:$K$35,9,FALSE))</f>
        <v/>
      </c>
      <c r="W59" s="236" t="str">
        <f>IF(W58="","",VLOOKUP(W58,様式第２号の２!$C$6:$K$35,9,FALSE))</f>
        <v/>
      </c>
      <c r="X59" s="236" t="str">
        <f>IF(X58="","",VLOOKUP(X58,様式第２号の２!$C$6:$K$35,9,FALSE))</f>
        <v/>
      </c>
      <c r="Y59" s="237" t="str">
        <f>IF(Y58="","",VLOOKUP(Y58,様式第２号の２!$C$6:$K$35,9,FALSE))</f>
        <v/>
      </c>
      <c r="Z59" s="235" t="str">
        <f>IF(Z58="","",VLOOKUP(Z58,様式第２号の２!$C$6:$K$35,9,FALSE))</f>
        <v/>
      </c>
      <c r="AA59" s="236" t="str">
        <f>IF(AA58="","",VLOOKUP(AA58,様式第２号の２!$C$6:$K$35,9,FALSE))</f>
        <v/>
      </c>
      <c r="AB59" s="236" t="str">
        <f>IF(AB58="","",VLOOKUP(AB58,様式第２号の２!$C$6:$K$35,9,FALSE))</f>
        <v/>
      </c>
      <c r="AC59" s="236" t="str">
        <f>IF(AC58="","",VLOOKUP(AC58,様式第２号の２!$C$6:$K$35,9,FALSE))</f>
        <v/>
      </c>
      <c r="AD59" s="236" t="str">
        <f>IF(AD58="","",VLOOKUP(AD58,様式第２号の２!$C$6:$K$35,9,FALSE))</f>
        <v/>
      </c>
      <c r="AE59" s="236" t="str">
        <f>IF(AE58="","",VLOOKUP(AE58,様式第２号の２!$C$6:$K$35,9,FALSE))</f>
        <v/>
      </c>
      <c r="AF59" s="237" t="str">
        <f>IF(AF58="","",VLOOKUP(AF58,様式第２号の２!$C$6:$K$35,9,FALSE))</f>
        <v/>
      </c>
      <c r="AG59" s="235" t="str">
        <f>IF(AG58="","",VLOOKUP(AG58,様式第２号の２!$C$6:$K$35,9,FALSE))</f>
        <v/>
      </c>
      <c r="AH59" s="236" t="str">
        <f>IF(AH58="","",VLOOKUP(AH58,様式第２号の２!$C$6:$K$35,9,FALSE))</f>
        <v/>
      </c>
      <c r="AI59" s="236" t="str">
        <f>IF(AI58="","",VLOOKUP(AI58,様式第２号の２!$C$6:$K$35,9,FALSE))</f>
        <v/>
      </c>
      <c r="AJ59" s="236" t="str">
        <f>IF(AJ58="","",VLOOKUP(AJ58,様式第２号の２!$C$6:$K$35,9,FALSE))</f>
        <v/>
      </c>
      <c r="AK59" s="236" t="str">
        <f>IF(AK58="","",VLOOKUP(AK58,様式第２号の２!$C$6:$K$35,9,FALSE))</f>
        <v/>
      </c>
      <c r="AL59" s="236" t="str">
        <f>IF(AL58="","",VLOOKUP(AL58,様式第２号の２!$C$6:$K$35,9,FALSE))</f>
        <v/>
      </c>
      <c r="AM59" s="237" t="str">
        <f>IF(AM58="","",VLOOKUP(AM58,様式第２号の２!$C$6:$K$35,9,FALSE))</f>
        <v/>
      </c>
      <c r="AN59" s="235" t="str">
        <f>IF(AN58="","",VLOOKUP(AN58,様式第２号の２!$C$6:$K$35,9,FALSE))</f>
        <v/>
      </c>
      <c r="AO59" s="236" t="str">
        <f>IF(AO58="","",VLOOKUP(AO58,様式第２号の２!$C$6:$K$35,9,FALSE))</f>
        <v/>
      </c>
      <c r="AP59" s="236" t="str">
        <f>IF(AP58="","",VLOOKUP(AP58,様式第２号の２!$C$6:$K$35,9,FALSE))</f>
        <v/>
      </c>
      <c r="AQ59" s="236" t="str">
        <f>IF(AQ58="","",VLOOKUP(AQ58,様式第２号の２!$C$6:$K$35,9,FALSE))</f>
        <v/>
      </c>
      <c r="AR59" s="236" t="str">
        <f>IF(AR58="","",VLOOKUP(AR58,様式第２号の２!$C$6:$K$35,9,FALSE))</f>
        <v/>
      </c>
      <c r="AS59" s="236" t="str">
        <f>IF(AS58="","",VLOOKUP(AS58,様式第２号の２!$C$6:$K$35,9,FALSE))</f>
        <v/>
      </c>
      <c r="AT59" s="237" t="str">
        <f>IF(AT58="","",VLOOKUP(AT58,様式第２号の２!$C$6:$K$35,9,FALSE))</f>
        <v/>
      </c>
      <c r="AU59" s="235" t="str">
        <f>IF(AU58="","",VLOOKUP(AU58,様式第２号の２!$C$6:$K$35,9,FALSE))</f>
        <v/>
      </c>
      <c r="AV59" s="236" t="str">
        <f>IF(AV58="","",VLOOKUP(AV58,様式第２号の２!$C$6:$K$35,9,FALSE))</f>
        <v/>
      </c>
      <c r="AW59" s="236" t="str">
        <f>IF(AW58="","",VLOOKUP(AW58,様式第２号の２!$C$6:$K$35,9,FALSE))</f>
        <v/>
      </c>
      <c r="AX59" s="1032">
        <f>IF($BB$3="４週",SUM(S59:AT59),IF($BB$3="暦月",SUM(S59:AW59),""))</f>
        <v>0</v>
      </c>
      <c r="AY59" s="1033"/>
      <c r="AZ59" s="1034">
        <f>IF($BB$3="４週",AX59/4,IF($BB$3="暦月",様式第２号の１!AX59/(様式第２号の１!$BB$8/7),""))</f>
        <v>0</v>
      </c>
      <c r="BA59" s="1035"/>
      <c r="BB59" s="1089"/>
      <c r="BC59" s="984"/>
      <c r="BD59" s="984"/>
      <c r="BE59" s="984"/>
      <c r="BF59" s="985"/>
    </row>
    <row r="60" spans="2:58" ht="20.25" customHeight="1" thickBot="1" x14ac:dyDescent="0.2">
      <c r="B60" s="1080"/>
      <c r="C60" s="1071"/>
      <c r="D60" s="1072"/>
      <c r="E60" s="1073"/>
      <c r="F60" s="243">
        <f>C58</f>
        <v>0</v>
      </c>
      <c r="G60" s="1081"/>
      <c r="H60" s="1082"/>
      <c r="I60" s="1083"/>
      <c r="J60" s="1083"/>
      <c r="K60" s="1084"/>
      <c r="L60" s="1085"/>
      <c r="M60" s="1086"/>
      <c r="N60" s="1086"/>
      <c r="O60" s="1087"/>
      <c r="P60" s="1122" t="s">
        <v>350</v>
      </c>
      <c r="Q60" s="1123"/>
      <c r="R60" s="1124"/>
      <c r="S60" s="239" t="str">
        <f>IF(S58="","",VLOOKUP(S58,様式第２号の２!$C$6:$U$35,19,FALSE))</f>
        <v/>
      </c>
      <c r="T60" s="240" t="str">
        <f>IF(T58="","",VLOOKUP(T58,様式第２号の２!$C$6:$U$35,19,FALSE))</f>
        <v/>
      </c>
      <c r="U60" s="240" t="str">
        <f>IF(U58="","",VLOOKUP(U58,様式第２号の２!$C$6:$U$35,19,FALSE))</f>
        <v/>
      </c>
      <c r="V60" s="240" t="str">
        <f>IF(V58="","",VLOOKUP(V58,様式第２号の２!$C$6:$U$35,19,FALSE))</f>
        <v/>
      </c>
      <c r="W60" s="240" t="str">
        <f>IF(W58="","",VLOOKUP(W58,様式第２号の２!$C$6:$U$35,19,FALSE))</f>
        <v/>
      </c>
      <c r="X60" s="240" t="str">
        <f>IF(X58="","",VLOOKUP(X58,様式第２号の２!$C$6:$U$35,19,FALSE))</f>
        <v/>
      </c>
      <c r="Y60" s="241" t="str">
        <f>IF(Y58="","",VLOOKUP(Y58,様式第２号の２!$C$6:$U$35,19,FALSE))</f>
        <v/>
      </c>
      <c r="Z60" s="239" t="str">
        <f>IF(Z58="","",VLOOKUP(Z58,様式第２号の２!$C$6:$U$35,19,FALSE))</f>
        <v/>
      </c>
      <c r="AA60" s="240" t="str">
        <f>IF(AA58="","",VLOOKUP(AA58,様式第２号の２!$C$6:$U$35,19,FALSE))</f>
        <v/>
      </c>
      <c r="AB60" s="240" t="str">
        <f>IF(AB58="","",VLOOKUP(AB58,様式第２号の２!$C$6:$U$35,19,FALSE))</f>
        <v/>
      </c>
      <c r="AC60" s="240" t="str">
        <f>IF(AC58="","",VLOOKUP(AC58,様式第２号の２!$C$6:$U$35,19,FALSE))</f>
        <v/>
      </c>
      <c r="AD60" s="240" t="str">
        <f>IF(AD58="","",VLOOKUP(AD58,様式第２号の２!$C$6:$U$35,19,FALSE))</f>
        <v/>
      </c>
      <c r="AE60" s="240" t="str">
        <f>IF(AE58="","",VLOOKUP(AE58,様式第２号の２!$C$6:$U$35,19,FALSE))</f>
        <v/>
      </c>
      <c r="AF60" s="241" t="str">
        <f>IF(AF58="","",VLOOKUP(AF58,様式第２号の２!$C$6:$U$35,19,FALSE))</f>
        <v/>
      </c>
      <c r="AG60" s="239" t="str">
        <f>IF(AG58="","",VLOOKUP(AG58,様式第２号の２!$C$6:$U$35,19,FALSE))</f>
        <v/>
      </c>
      <c r="AH60" s="240" t="str">
        <f>IF(AH58="","",VLOOKUP(AH58,様式第２号の２!$C$6:$U$35,19,FALSE))</f>
        <v/>
      </c>
      <c r="AI60" s="240" t="str">
        <f>IF(AI58="","",VLOOKUP(AI58,様式第２号の２!$C$6:$U$35,19,FALSE))</f>
        <v/>
      </c>
      <c r="AJ60" s="240" t="str">
        <f>IF(AJ58="","",VLOOKUP(AJ58,様式第２号の２!$C$6:$U$35,19,FALSE))</f>
        <v/>
      </c>
      <c r="AK60" s="240" t="str">
        <f>IF(AK58="","",VLOOKUP(AK58,様式第２号の２!$C$6:$U$35,19,FALSE))</f>
        <v/>
      </c>
      <c r="AL60" s="240" t="str">
        <f>IF(AL58="","",VLOOKUP(AL58,様式第２号の２!$C$6:$U$35,19,FALSE))</f>
        <v/>
      </c>
      <c r="AM60" s="241" t="str">
        <f>IF(AM58="","",VLOOKUP(AM58,様式第２号の２!$C$6:$U$35,19,FALSE))</f>
        <v/>
      </c>
      <c r="AN60" s="239" t="str">
        <f>IF(AN58="","",VLOOKUP(AN58,様式第２号の２!$C$6:$U$35,19,FALSE))</f>
        <v/>
      </c>
      <c r="AO60" s="240" t="str">
        <f>IF(AO58="","",VLOOKUP(AO58,様式第２号の２!$C$6:$U$35,19,FALSE))</f>
        <v/>
      </c>
      <c r="AP60" s="240" t="str">
        <f>IF(AP58="","",VLOOKUP(AP58,様式第２号の２!$C$6:$U$35,19,FALSE))</f>
        <v/>
      </c>
      <c r="AQ60" s="240" t="str">
        <f>IF(AQ58="","",VLOOKUP(AQ58,様式第２号の２!$C$6:$U$35,19,FALSE))</f>
        <v/>
      </c>
      <c r="AR60" s="240" t="str">
        <f>IF(AR58="","",VLOOKUP(AR58,様式第２号の２!$C$6:$U$35,19,FALSE))</f>
        <v/>
      </c>
      <c r="AS60" s="240" t="str">
        <f>IF(AS58="","",VLOOKUP(AS58,様式第２号の２!$C$6:$U$35,19,FALSE))</f>
        <v/>
      </c>
      <c r="AT60" s="241" t="str">
        <f>IF(AT58="","",VLOOKUP(AT58,様式第２号の２!$C$6:$U$35,19,FALSE))</f>
        <v/>
      </c>
      <c r="AU60" s="239" t="str">
        <f>IF(AU58="","",VLOOKUP(AU58,様式第２号の２!$C$6:$U$35,19,FALSE))</f>
        <v/>
      </c>
      <c r="AV60" s="240" t="str">
        <f>IF(AV58="","",VLOOKUP(AV58,様式第２号の２!$C$6:$U$35,19,FALSE))</f>
        <v/>
      </c>
      <c r="AW60" s="240" t="str">
        <f>IF(AW58="","",VLOOKUP(AW58,様式第２号の２!$C$6:$U$35,19,FALSE))</f>
        <v/>
      </c>
      <c r="AX60" s="1039">
        <f>IF($BB$3="４週",SUM(S60:AT60),IF($BB$3="暦月",SUM(S60:AW60),""))</f>
        <v>0</v>
      </c>
      <c r="AY60" s="1040"/>
      <c r="AZ60" s="1041">
        <f>IF($BB$3="４週",AX60/4,IF($BB$3="暦月",様式第２号の１!AX60/(様式第２号の１!$BB$8/7),""))</f>
        <v>0</v>
      </c>
      <c r="BA60" s="1042"/>
      <c r="BB60" s="1121"/>
      <c r="BC60" s="1086"/>
      <c r="BD60" s="1086"/>
      <c r="BE60" s="1086"/>
      <c r="BF60" s="1087"/>
    </row>
    <row r="61" spans="2:58" s="251" customFormat="1" ht="6" customHeight="1" thickBot="1" x14ac:dyDescent="0.2">
      <c r="B61" s="244"/>
      <c r="C61" s="245"/>
      <c r="D61" s="245"/>
      <c r="E61" s="245"/>
      <c r="F61" s="246"/>
      <c r="G61" s="246"/>
      <c r="H61" s="247"/>
      <c r="I61" s="247"/>
      <c r="J61" s="247"/>
      <c r="K61" s="247"/>
      <c r="L61" s="246"/>
      <c r="M61" s="246"/>
      <c r="N61" s="246"/>
      <c r="O61" s="246"/>
      <c r="P61" s="248"/>
      <c r="Q61" s="248"/>
      <c r="R61" s="248"/>
      <c r="S61" s="247"/>
      <c r="T61" s="247"/>
      <c r="U61" s="247"/>
      <c r="V61" s="247"/>
      <c r="W61" s="247"/>
      <c r="X61" s="247"/>
      <c r="Y61" s="247"/>
      <c r="Z61" s="247"/>
      <c r="AA61" s="247"/>
      <c r="AB61" s="247"/>
      <c r="AC61" s="247"/>
      <c r="AD61" s="247"/>
      <c r="AE61" s="247"/>
      <c r="AF61" s="247"/>
      <c r="AG61" s="247"/>
      <c r="AH61" s="247"/>
      <c r="AI61" s="247"/>
      <c r="AJ61" s="247"/>
      <c r="AK61" s="247"/>
      <c r="AL61" s="247"/>
      <c r="AM61" s="247"/>
      <c r="AN61" s="247"/>
      <c r="AO61" s="247"/>
      <c r="AP61" s="247"/>
      <c r="AQ61" s="247"/>
      <c r="AR61" s="247"/>
      <c r="AS61" s="247"/>
      <c r="AT61" s="247"/>
      <c r="AU61" s="247"/>
      <c r="AV61" s="247"/>
      <c r="AW61" s="247"/>
      <c r="AX61" s="249"/>
      <c r="AY61" s="249"/>
      <c r="AZ61" s="249"/>
      <c r="BA61" s="249"/>
      <c r="BB61" s="246"/>
      <c r="BC61" s="246"/>
      <c r="BD61" s="246"/>
      <c r="BE61" s="246"/>
      <c r="BF61" s="250"/>
    </row>
    <row r="62" spans="2:58" ht="20.100000000000001" customHeight="1" x14ac:dyDescent="0.15">
      <c r="B62" s="252"/>
      <c r="C62" s="253"/>
      <c r="D62" s="253"/>
      <c r="E62" s="253"/>
      <c r="F62" s="253"/>
      <c r="G62" s="1091" t="s">
        <v>356</v>
      </c>
      <c r="H62" s="1091"/>
      <c r="I62" s="1091"/>
      <c r="J62" s="1091"/>
      <c r="K62" s="1091"/>
      <c r="L62" s="1091"/>
      <c r="M62" s="1091"/>
      <c r="N62" s="1091"/>
      <c r="O62" s="1091"/>
      <c r="P62" s="1091"/>
      <c r="Q62" s="1091"/>
      <c r="R62" s="1092"/>
      <c r="S62" s="254" t="str">
        <f>IF(SUMIF($F$22:$F$60, "生活相談員", S22:S60)=0,"",SUMIF($F$22:$F$60,"生活相談員",S22:S60))</f>
        <v/>
      </c>
      <c r="T62" s="255" t="str">
        <f t="shared" ref="T62:AW62" si="1">IF(SUMIF($F$22:$F$60, "生活相談員", T22:T60)=0,"",SUMIF($F$22:$F$60,"生活相談員",T22:T60))</f>
        <v/>
      </c>
      <c r="U62" s="255" t="str">
        <f t="shared" si="1"/>
        <v/>
      </c>
      <c r="V62" s="255" t="str">
        <f t="shared" si="1"/>
        <v/>
      </c>
      <c r="W62" s="255" t="str">
        <f t="shared" si="1"/>
        <v/>
      </c>
      <c r="X62" s="255" t="str">
        <f t="shared" si="1"/>
        <v/>
      </c>
      <c r="Y62" s="256" t="str">
        <f t="shared" si="1"/>
        <v/>
      </c>
      <c r="Z62" s="254" t="str">
        <f t="shared" si="1"/>
        <v/>
      </c>
      <c r="AA62" s="255" t="str">
        <f t="shared" si="1"/>
        <v/>
      </c>
      <c r="AB62" s="255" t="str">
        <f t="shared" si="1"/>
        <v/>
      </c>
      <c r="AC62" s="255" t="str">
        <f t="shared" si="1"/>
        <v/>
      </c>
      <c r="AD62" s="255" t="str">
        <f t="shared" si="1"/>
        <v/>
      </c>
      <c r="AE62" s="255" t="str">
        <f t="shared" si="1"/>
        <v/>
      </c>
      <c r="AF62" s="256" t="str">
        <f t="shared" si="1"/>
        <v/>
      </c>
      <c r="AG62" s="254" t="str">
        <f t="shared" si="1"/>
        <v/>
      </c>
      <c r="AH62" s="255" t="str">
        <f t="shared" si="1"/>
        <v/>
      </c>
      <c r="AI62" s="255" t="str">
        <f t="shared" si="1"/>
        <v/>
      </c>
      <c r="AJ62" s="255" t="str">
        <f t="shared" si="1"/>
        <v/>
      </c>
      <c r="AK62" s="255" t="str">
        <f t="shared" si="1"/>
        <v/>
      </c>
      <c r="AL62" s="255" t="str">
        <f t="shared" si="1"/>
        <v/>
      </c>
      <c r="AM62" s="256" t="str">
        <f t="shared" si="1"/>
        <v/>
      </c>
      <c r="AN62" s="254" t="str">
        <f t="shared" si="1"/>
        <v/>
      </c>
      <c r="AO62" s="255" t="str">
        <f t="shared" si="1"/>
        <v/>
      </c>
      <c r="AP62" s="255" t="str">
        <f t="shared" si="1"/>
        <v/>
      </c>
      <c r="AQ62" s="255" t="str">
        <f t="shared" si="1"/>
        <v/>
      </c>
      <c r="AR62" s="255" t="str">
        <f t="shared" si="1"/>
        <v/>
      </c>
      <c r="AS62" s="255" t="str">
        <f t="shared" si="1"/>
        <v/>
      </c>
      <c r="AT62" s="256" t="str">
        <f t="shared" si="1"/>
        <v/>
      </c>
      <c r="AU62" s="254" t="str">
        <f t="shared" si="1"/>
        <v/>
      </c>
      <c r="AV62" s="255" t="str">
        <f t="shared" si="1"/>
        <v/>
      </c>
      <c r="AW62" s="256" t="str">
        <f t="shared" si="1"/>
        <v/>
      </c>
      <c r="AX62" s="1093" t="str">
        <f>IF(SUMIF($F$22:$F$60, "生活相談員", AX22:AY60)=0,"",SUMIF($F$22:$F$60,"生活相談員",AX22:AY60))</f>
        <v/>
      </c>
      <c r="AY62" s="1094"/>
      <c r="AZ62" s="1095" t="str">
        <f>IF(AX62="","",IF($BB$3="４週",AX62/4,IF($BB$3="暦月",AX62/(様式第２号の１!$BB$8/7),"")))</f>
        <v/>
      </c>
      <c r="BA62" s="1096"/>
      <c r="BB62" s="1097"/>
      <c r="BC62" s="1098"/>
      <c r="BD62" s="1098"/>
      <c r="BE62" s="1098"/>
      <c r="BF62" s="1099"/>
    </row>
    <row r="63" spans="2:58" ht="20.25" customHeight="1" x14ac:dyDescent="0.15">
      <c r="B63" s="257"/>
      <c r="C63" s="258"/>
      <c r="D63" s="258"/>
      <c r="E63" s="258"/>
      <c r="F63" s="258"/>
      <c r="G63" s="1106" t="s">
        <v>357</v>
      </c>
      <c r="H63" s="1106"/>
      <c r="I63" s="1106"/>
      <c r="J63" s="1106"/>
      <c r="K63" s="1106"/>
      <c r="L63" s="1106"/>
      <c r="M63" s="1106"/>
      <c r="N63" s="1106"/>
      <c r="O63" s="1106"/>
      <c r="P63" s="1106"/>
      <c r="Q63" s="1106"/>
      <c r="R63" s="1107"/>
      <c r="S63" s="259" t="str">
        <f>IF(SUMIF($F$22:$F$60, "介護職員", S22:S60)=0,"",SUMIF($F$22:$F$60, "介護職員", S22:S60))</f>
        <v/>
      </c>
      <c r="T63" s="260" t="str">
        <f t="shared" ref="T63:AW63" si="2">IF(SUMIF($F$22:$F$60, "介護職員", T22:T60)=0,"",SUMIF($F$22:$F$60, "介護職員", T22:T60))</f>
        <v/>
      </c>
      <c r="U63" s="260" t="str">
        <f t="shared" si="2"/>
        <v/>
      </c>
      <c r="V63" s="260" t="str">
        <f t="shared" si="2"/>
        <v/>
      </c>
      <c r="W63" s="260" t="str">
        <f t="shared" si="2"/>
        <v/>
      </c>
      <c r="X63" s="260" t="str">
        <f t="shared" si="2"/>
        <v/>
      </c>
      <c r="Y63" s="261" t="str">
        <f t="shared" si="2"/>
        <v/>
      </c>
      <c r="Z63" s="259" t="str">
        <f t="shared" si="2"/>
        <v/>
      </c>
      <c r="AA63" s="260" t="str">
        <f t="shared" si="2"/>
        <v/>
      </c>
      <c r="AB63" s="260" t="str">
        <f t="shared" si="2"/>
        <v/>
      </c>
      <c r="AC63" s="260" t="str">
        <f t="shared" si="2"/>
        <v/>
      </c>
      <c r="AD63" s="260" t="str">
        <f t="shared" si="2"/>
        <v/>
      </c>
      <c r="AE63" s="260" t="str">
        <f t="shared" si="2"/>
        <v/>
      </c>
      <c r="AF63" s="261" t="str">
        <f t="shared" si="2"/>
        <v/>
      </c>
      <c r="AG63" s="259" t="str">
        <f t="shared" si="2"/>
        <v/>
      </c>
      <c r="AH63" s="260" t="str">
        <f t="shared" si="2"/>
        <v/>
      </c>
      <c r="AI63" s="260" t="str">
        <f t="shared" si="2"/>
        <v/>
      </c>
      <c r="AJ63" s="260" t="str">
        <f t="shared" si="2"/>
        <v/>
      </c>
      <c r="AK63" s="260" t="str">
        <f t="shared" si="2"/>
        <v/>
      </c>
      <c r="AL63" s="260" t="str">
        <f t="shared" si="2"/>
        <v/>
      </c>
      <c r="AM63" s="261" t="str">
        <f t="shared" si="2"/>
        <v/>
      </c>
      <c r="AN63" s="259" t="str">
        <f t="shared" si="2"/>
        <v/>
      </c>
      <c r="AO63" s="260" t="str">
        <f t="shared" si="2"/>
        <v/>
      </c>
      <c r="AP63" s="260" t="str">
        <f t="shared" si="2"/>
        <v/>
      </c>
      <c r="AQ63" s="260" t="str">
        <f t="shared" si="2"/>
        <v/>
      </c>
      <c r="AR63" s="260" t="str">
        <f t="shared" si="2"/>
        <v/>
      </c>
      <c r="AS63" s="260" t="str">
        <f t="shared" si="2"/>
        <v/>
      </c>
      <c r="AT63" s="261" t="str">
        <f t="shared" si="2"/>
        <v/>
      </c>
      <c r="AU63" s="259" t="str">
        <f t="shared" si="2"/>
        <v/>
      </c>
      <c r="AV63" s="260" t="str">
        <f t="shared" si="2"/>
        <v/>
      </c>
      <c r="AW63" s="261" t="str">
        <f t="shared" si="2"/>
        <v/>
      </c>
      <c r="AX63" s="1108" t="str">
        <f>IF(SUMIF($F$22:$F$60, "介護職員", AX22:AX60)=0,"",SUMIF($F$22:$F$60, "介護職員", AX22:AX60))</f>
        <v/>
      </c>
      <c r="AY63" s="1109"/>
      <c r="AZ63" s="1110" t="str">
        <f>IF(AX63="","",IF($BB$3="４週",AX63/4,IF($BB$3="暦月",AX63/(様式第２号の１!$BB$8/7),"")))</f>
        <v/>
      </c>
      <c r="BA63" s="1111"/>
      <c r="BB63" s="1100"/>
      <c r="BC63" s="1101"/>
      <c r="BD63" s="1101"/>
      <c r="BE63" s="1101"/>
      <c r="BF63" s="1102"/>
    </row>
    <row r="64" spans="2:58" ht="20.25" customHeight="1" x14ac:dyDescent="0.15">
      <c r="B64" s="257"/>
      <c r="C64" s="258"/>
      <c r="D64" s="258"/>
      <c r="E64" s="258"/>
      <c r="F64" s="258"/>
      <c r="G64" s="1106" t="s">
        <v>358</v>
      </c>
      <c r="H64" s="1106"/>
      <c r="I64" s="1106"/>
      <c r="J64" s="1106"/>
      <c r="K64" s="1106"/>
      <c r="L64" s="1106"/>
      <c r="M64" s="1106"/>
      <c r="N64" s="1106"/>
      <c r="O64" s="1106"/>
      <c r="P64" s="1106"/>
      <c r="Q64" s="1106"/>
      <c r="R64" s="1107"/>
      <c r="S64" s="262"/>
      <c r="T64" s="263"/>
      <c r="U64" s="263"/>
      <c r="V64" s="263"/>
      <c r="W64" s="263"/>
      <c r="X64" s="263"/>
      <c r="Y64" s="264"/>
      <c r="Z64" s="262"/>
      <c r="AA64" s="263"/>
      <c r="AB64" s="263"/>
      <c r="AC64" s="263"/>
      <c r="AD64" s="263"/>
      <c r="AE64" s="263"/>
      <c r="AF64" s="264"/>
      <c r="AG64" s="262"/>
      <c r="AH64" s="263"/>
      <c r="AI64" s="263"/>
      <c r="AJ64" s="263"/>
      <c r="AK64" s="263"/>
      <c r="AL64" s="263"/>
      <c r="AM64" s="264"/>
      <c r="AN64" s="262"/>
      <c r="AO64" s="263"/>
      <c r="AP64" s="263"/>
      <c r="AQ64" s="263"/>
      <c r="AR64" s="263"/>
      <c r="AS64" s="263"/>
      <c r="AT64" s="264"/>
      <c r="AU64" s="262"/>
      <c r="AV64" s="263"/>
      <c r="AW64" s="264"/>
      <c r="AX64" s="1112"/>
      <c r="AY64" s="1113"/>
      <c r="AZ64" s="1113"/>
      <c r="BA64" s="1114"/>
      <c r="BB64" s="1100"/>
      <c r="BC64" s="1101"/>
      <c r="BD64" s="1101"/>
      <c r="BE64" s="1101"/>
      <c r="BF64" s="1102"/>
    </row>
    <row r="65" spans="1:73" ht="20.25" customHeight="1" x14ac:dyDescent="0.15">
      <c r="B65" s="257"/>
      <c r="C65" s="258"/>
      <c r="D65" s="258"/>
      <c r="E65" s="258"/>
      <c r="F65" s="258"/>
      <c r="G65" s="1106" t="s">
        <v>359</v>
      </c>
      <c r="H65" s="1106"/>
      <c r="I65" s="1106"/>
      <c r="J65" s="1106"/>
      <c r="K65" s="1106"/>
      <c r="L65" s="1106"/>
      <c r="M65" s="1106"/>
      <c r="N65" s="1106"/>
      <c r="O65" s="1106"/>
      <c r="P65" s="1106"/>
      <c r="Q65" s="1106"/>
      <c r="R65" s="1107"/>
      <c r="S65" s="262"/>
      <c r="T65" s="263"/>
      <c r="U65" s="263"/>
      <c r="V65" s="263"/>
      <c r="W65" s="263"/>
      <c r="X65" s="263"/>
      <c r="Y65" s="264"/>
      <c r="Z65" s="262"/>
      <c r="AA65" s="263"/>
      <c r="AB65" s="263"/>
      <c r="AC65" s="263"/>
      <c r="AD65" s="263"/>
      <c r="AE65" s="263"/>
      <c r="AF65" s="264"/>
      <c r="AG65" s="262"/>
      <c r="AH65" s="263"/>
      <c r="AI65" s="263"/>
      <c r="AJ65" s="263"/>
      <c r="AK65" s="263"/>
      <c r="AL65" s="263"/>
      <c r="AM65" s="264"/>
      <c r="AN65" s="262"/>
      <c r="AO65" s="263"/>
      <c r="AP65" s="263"/>
      <c r="AQ65" s="263"/>
      <c r="AR65" s="263"/>
      <c r="AS65" s="263"/>
      <c r="AT65" s="264"/>
      <c r="AU65" s="262"/>
      <c r="AV65" s="263"/>
      <c r="AW65" s="264"/>
      <c r="AX65" s="1115"/>
      <c r="AY65" s="1116"/>
      <c r="AZ65" s="1116"/>
      <c r="BA65" s="1117"/>
      <c r="BB65" s="1100"/>
      <c r="BC65" s="1101"/>
      <c r="BD65" s="1101"/>
      <c r="BE65" s="1101"/>
      <c r="BF65" s="1102"/>
    </row>
    <row r="66" spans="1:73" ht="20.25" customHeight="1" thickBot="1" x14ac:dyDescent="0.2">
      <c r="B66" s="265"/>
      <c r="C66" s="266"/>
      <c r="D66" s="266"/>
      <c r="E66" s="266"/>
      <c r="F66" s="266"/>
      <c r="G66" s="1125" t="s">
        <v>360</v>
      </c>
      <c r="H66" s="1125"/>
      <c r="I66" s="1125"/>
      <c r="J66" s="1125"/>
      <c r="K66" s="1125"/>
      <c r="L66" s="1125"/>
      <c r="M66" s="1125"/>
      <c r="N66" s="1125"/>
      <c r="O66" s="1125"/>
      <c r="P66" s="1125"/>
      <c r="Q66" s="1125"/>
      <c r="R66" s="1126"/>
      <c r="S66" s="267" t="str">
        <f>IF(S65&lt;&gt;"",IF(S64&gt;15,((S64-15)/5+1)*S65,S65),"")</f>
        <v/>
      </c>
      <c r="T66" s="268" t="str">
        <f t="shared" ref="T66:AW66" si="3">IF(T65&lt;&gt;"",IF(T64&gt;15,((T64-15)/5+1)*T65,T65),"")</f>
        <v/>
      </c>
      <c r="U66" s="268" t="str">
        <f t="shared" si="3"/>
        <v/>
      </c>
      <c r="V66" s="268" t="str">
        <f t="shared" si="3"/>
        <v/>
      </c>
      <c r="W66" s="268" t="str">
        <f t="shared" si="3"/>
        <v/>
      </c>
      <c r="X66" s="268" t="str">
        <f t="shared" si="3"/>
        <v/>
      </c>
      <c r="Y66" s="269" t="str">
        <f t="shared" si="3"/>
        <v/>
      </c>
      <c r="Z66" s="267" t="str">
        <f t="shared" si="3"/>
        <v/>
      </c>
      <c r="AA66" s="268" t="str">
        <f t="shared" si="3"/>
        <v/>
      </c>
      <c r="AB66" s="268" t="str">
        <f t="shared" si="3"/>
        <v/>
      </c>
      <c r="AC66" s="268" t="str">
        <f t="shared" si="3"/>
        <v/>
      </c>
      <c r="AD66" s="268" t="str">
        <f t="shared" si="3"/>
        <v/>
      </c>
      <c r="AE66" s="268" t="str">
        <f t="shared" si="3"/>
        <v/>
      </c>
      <c r="AF66" s="269" t="str">
        <f t="shared" si="3"/>
        <v/>
      </c>
      <c r="AG66" s="267" t="str">
        <f t="shared" si="3"/>
        <v/>
      </c>
      <c r="AH66" s="268" t="str">
        <f t="shared" si="3"/>
        <v/>
      </c>
      <c r="AI66" s="268" t="str">
        <f t="shared" si="3"/>
        <v/>
      </c>
      <c r="AJ66" s="268" t="str">
        <f t="shared" si="3"/>
        <v/>
      </c>
      <c r="AK66" s="268" t="str">
        <f t="shared" si="3"/>
        <v/>
      </c>
      <c r="AL66" s="268" t="str">
        <f t="shared" si="3"/>
        <v/>
      </c>
      <c r="AM66" s="269" t="str">
        <f t="shared" si="3"/>
        <v/>
      </c>
      <c r="AN66" s="267" t="str">
        <f t="shared" si="3"/>
        <v/>
      </c>
      <c r="AO66" s="268" t="str">
        <f t="shared" si="3"/>
        <v/>
      </c>
      <c r="AP66" s="268" t="str">
        <f t="shared" si="3"/>
        <v/>
      </c>
      <c r="AQ66" s="268" t="str">
        <f t="shared" si="3"/>
        <v/>
      </c>
      <c r="AR66" s="268" t="str">
        <f t="shared" si="3"/>
        <v/>
      </c>
      <c r="AS66" s="268" t="str">
        <f t="shared" si="3"/>
        <v/>
      </c>
      <c r="AT66" s="269" t="str">
        <f t="shared" si="3"/>
        <v/>
      </c>
      <c r="AU66" s="259" t="str">
        <f t="shared" si="3"/>
        <v/>
      </c>
      <c r="AV66" s="260" t="str">
        <f t="shared" si="3"/>
        <v/>
      </c>
      <c r="AW66" s="261" t="str">
        <f t="shared" si="3"/>
        <v/>
      </c>
      <c r="AX66" s="1115"/>
      <c r="AY66" s="1116"/>
      <c r="AZ66" s="1116"/>
      <c r="BA66" s="1117"/>
      <c r="BB66" s="1100"/>
      <c r="BC66" s="1101"/>
      <c r="BD66" s="1101"/>
      <c r="BE66" s="1101"/>
      <c r="BF66" s="1102"/>
    </row>
    <row r="67" spans="1:73" ht="18.75" customHeight="1" x14ac:dyDescent="0.15">
      <c r="B67" s="1004" t="s">
        <v>361</v>
      </c>
      <c r="C67" s="1005"/>
      <c r="D67" s="1005"/>
      <c r="E67" s="1005"/>
      <c r="F67" s="1005"/>
      <c r="G67" s="1005"/>
      <c r="H67" s="1005"/>
      <c r="I67" s="1005"/>
      <c r="J67" s="1005"/>
      <c r="K67" s="1006"/>
      <c r="L67" s="1074" t="s">
        <v>362</v>
      </c>
      <c r="M67" s="1074"/>
      <c r="N67" s="1074"/>
      <c r="O67" s="1074"/>
      <c r="P67" s="1074"/>
      <c r="Q67" s="1074"/>
      <c r="R67" s="1075"/>
      <c r="S67" s="270" t="str">
        <f>IF($L67="","",IF(COUNTIFS($F$22:$F$60,$L67,S$22:S$60,"&gt;0")=0,"",COUNTIFS($F$22:$F$60,$L67,S$22:S$60,"&gt;0")))</f>
        <v/>
      </c>
      <c r="T67" s="271" t="str">
        <f t="shared" ref="T67:AW71" si="4">IF($L67="","",IF(COUNTIFS($F$22:$F$60,$L67,T$22:T$60,"&gt;0")=0,"",COUNTIFS($F$22:$F$60,$L67,T$22:T$60,"&gt;0")))</f>
        <v/>
      </c>
      <c r="U67" s="271" t="str">
        <f t="shared" si="4"/>
        <v/>
      </c>
      <c r="V67" s="271" t="str">
        <f t="shared" si="4"/>
        <v/>
      </c>
      <c r="W67" s="271" t="str">
        <f t="shared" si="4"/>
        <v/>
      </c>
      <c r="X67" s="271" t="str">
        <f t="shared" si="4"/>
        <v/>
      </c>
      <c r="Y67" s="272" t="str">
        <f t="shared" si="4"/>
        <v/>
      </c>
      <c r="Z67" s="273" t="str">
        <f t="shared" si="4"/>
        <v/>
      </c>
      <c r="AA67" s="271" t="str">
        <f t="shared" si="4"/>
        <v/>
      </c>
      <c r="AB67" s="271" t="str">
        <f t="shared" si="4"/>
        <v/>
      </c>
      <c r="AC67" s="271" t="str">
        <f t="shared" si="4"/>
        <v/>
      </c>
      <c r="AD67" s="271" t="str">
        <f t="shared" si="4"/>
        <v/>
      </c>
      <c r="AE67" s="271" t="str">
        <f t="shared" si="4"/>
        <v/>
      </c>
      <c r="AF67" s="272" t="str">
        <f t="shared" si="4"/>
        <v/>
      </c>
      <c r="AG67" s="271" t="str">
        <f t="shared" si="4"/>
        <v/>
      </c>
      <c r="AH67" s="271" t="str">
        <f t="shared" si="4"/>
        <v/>
      </c>
      <c r="AI67" s="271" t="str">
        <f t="shared" si="4"/>
        <v/>
      </c>
      <c r="AJ67" s="271" t="str">
        <f t="shared" si="4"/>
        <v/>
      </c>
      <c r="AK67" s="271" t="str">
        <f t="shared" si="4"/>
        <v/>
      </c>
      <c r="AL67" s="271" t="str">
        <f t="shared" si="4"/>
        <v/>
      </c>
      <c r="AM67" s="272" t="str">
        <f t="shared" si="4"/>
        <v/>
      </c>
      <c r="AN67" s="271" t="str">
        <f t="shared" si="4"/>
        <v/>
      </c>
      <c r="AO67" s="271" t="str">
        <f t="shared" si="4"/>
        <v/>
      </c>
      <c r="AP67" s="271" t="str">
        <f t="shared" si="4"/>
        <v/>
      </c>
      <c r="AQ67" s="271" t="str">
        <f t="shared" si="4"/>
        <v/>
      </c>
      <c r="AR67" s="271" t="str">
        <f t="shared" si="4"/>
        <v/>
      </c>
      <c r="AS67" s="271" t="str">
        <f t="shared" si="4"/>
        <v/>
      </c>
      <c r="AT67" s="272" t="str">
        <f t="shared" si="4"/>
        <v/>
      </c>
      <c r="AU67" s="271" t="str">
        <f t="shared" si="4"/>
        <v/>
      </c>
      <c r="AV67" s="271" t="str">
        <f t="shared" si="4"/>
        <v/>
      </c>
      <c r="AW67" s="272" t="str">
        <f t="shared" si="4"/>
        <v/>
      </c>
      <c r="AX67" s="1115"/>
      <c r="AY67" s="1116"/>
      <c r="AZ67" s="1116"/>
      <c r="BA67" s="1117"/>
      <c r="BB67" s="1100"/>
      <c r="BC67" s="1101"/>
      <c r="BD67" s="1101"/>
      <c r="BE67" s="1101"/>
      <c r="BF67" s="1102"/>
    </row>
    <row r="68" spans="1:73" ht="18.75" customHeight="1" x14ac:dyDescent="0.15">
      <c r="B68" s="1004"/>
      <c r="C68" s="1005"/>
      <c r="D68" s="1005"/>
      <c r="E68" s="1005"/>
      <c r="F68" s="1005"/>
      <c r="G68" s="1005"/>
      <c r="H68" s="1005"/>
      <c r="I68" s="1005"/>
      <c r="J68" s="1005"/>
      <c r="K68" s="1006"/>
      <c r="L68" s="1076" t="s">
        <v>363</v>
      </c>
      <c r="M68" s="1076"/>
      <c r="N68" s="1076"/>
      <c r="O68" s="1076"/>
      <c r="P68" s="1076"/>
      <c r="Q68" s="1076"/>
      <c r="R68" s="1077"/>
      <c r="S68" s="274" t="str">
        <f t="shared" ref="S68:AH71" si="5">IF($L68="","",IF(COUNTIFS($F$22:$F$60,$L68,S$22:S$60,"&gt;0")=0,"",COUNTIFS($F$22:$F$60,$L68,S$22:S$60,"&gt;0")))</f>
        <v/>
      </c>
      <c r="T68" s="275" t="str">
        <f>IF($L68="","",IF(COUNTIFS($F$22:$F$60,$L68,T$22:T$60,"&gt;0")=0,"",COUNTIFS($F$22:$F$60,$L68,T$22:T$60,"&gt;0")))</f>
        <v/>
      </c>
      <c r="U68" s="275" t="str">
        <f t="shared" si="5"/>
        <v/>
      </c>
      <c r="V68" s="275" t="str">
        <f t="shared" si="5"/>
        <v/>
      </c>
      <c r="W68" s="275" t="str">
        <f t="shared" si="5"/>
        <v/>
      </c>
      <c r="X68" s="275" t="str">
        <f t="shared" si="5"/>
        <v/>
      </c>
      <c r="Y68" s="276" t="str">
        <f t="shared" si="5"/>
        <v/>
      </c>
      <c r="Z68" s="277" t="str">
        <f t="shared" si="5"/>
        <v/>
      </c>
      <c r="AA68" s="275" t="str">
        <f t="shared" si="5"/>
        <v/>
      </c>
      <c r="AB68" s="275" t="str">
        <f t="shared" si="5"/>
        <v/>
      </c>
      <c r="AC68" s="275" t="str">
        <f t="shared" si="5"/>
        <v/>
      </c>
      <c r="AD68" s="275" t="str">
        <f t="shared" si="5"/>
        <v/>
      </c>
      <c r="AE68" s="275" t="str">
        <f t="shared" si="5"/>
        <v/>
      </c>
      <c r="AF68" s="276" t="str">
        <f t="shared" si="5"/>
        <v/>
      </c>
      <c r="AG68" s="275" t="str">
        <f t="shared" si="5"/>
        <v/>
      </c>
      <c r="AH68" s="275" t="str">
        <f t="shared" si="5"/>
        <v/>
      </c>
      <c r="AI68" s="275" t="str">
        <f t="shared" si="4"/>
        <v/>
      </c>
      <c r="AJ68" s="275" t="str">
        <f t="shared" si="4"/>
        <v/>
      </c>
      <c r="AK68" s="275" t="str">
        <f t="shared" si="4"/>
        <v/>
      </c>
      <c r="AL68" s="275" t="str">
        <f t="shared" si="4"/>
        <v/>
      </c>
      <c r="AM68" s="276" t="str">
        <f t="shared" si="4"/>
        <v/>
      </c>
      <c r="AN68" s="275" t="str">
        <f t="shared" si="4"/>
        <v/>
      </c>
      <c r="AO68" s="275" t="str">
        <f t="shared" si="4"/>
        <v/>
      </c>
      <c r="AP68" s="275" t="str">
        <f t="shared" si="4"/>
        <v/>
      </c>
      <c r="AQ68" s="275" t="str">
        <f t="shared" si="4"/>
        <v/>
      </c>
      <c r="AR68" s="275" t="str">
        <f t="shared" si="4"/>
        <v/>
      </c>
      <c r="AS68" s="275" t="str">
        <f t="shared" si="4"/>
        <v/>
      </c>
      <c r="AT68" s="276" t="str">
        <f t="shared" si="4"/>
        <v/>
      </c>
      <c r="AU68" s="275" t="str">
        <f t="shared" si="4"/>
        <v/>
      </c>
      <c r="AV68" s="275" t="str">
        <f t="shared" si="4"/>
        <v/>
      </c>
      <c r="AW68" s="276" t="str">
        <f t="shared" si="4"/>
        <v/>
      </c>
      <c r="AX68" s="1115"/>
      <c r="AY68" s="1116"/>
      <c r="AZ68" s="1116"/>
      <c r="BA68" s="1117"/>
      <c r="BB68" s="1100"/>
      <c r="BC68" s="1101"/>
      <c r="BD68" s="1101"/>
      <c r="BE68" s="1101"/>
      <c r="BF68" s="1102"/>
    </row>
    <row r="69" spans="1:73" ht="18.75" customHeight="1" x14ac:dyDescent="0.15">
      <c r="B69" s="1004"/>
      <c r="C69" s="1005"/>
      <c r="D69" s="1005"/>
      <c r="E69" s="1005"/>
      <c r="F69" s="1005"/>
      <c r="G69" s="1005"/>
      <c r="H69" s="1005"/>
      <c r="I69" s="1005"/>
      <c r="J69" s="1005"/>
      <c r="K69" s="1006"/>
      <c r="L69" s="1076" t="s">
        <v>364</v>
      </c>
      <c r="M69" s="1076"/>
      <c r="N69" s="1076"/>
      <c r="O69" s="1076"/>
      <c r="P69" s="1076"/>
      <c r="Q69" s="1076"/>
      <c r="R69" s="1077"/>
      <c r="S69" s="274" t="str">
        <f t="shared" si="5"/>
        <v/>
      </c>
      <c r="T69" s="275" t="str">
        <f t="shared" si="4"/>
        <v/>
      </c>
      <c r="U69" s="275" t="str">
        <f t="shared" si="4"/>
        <v/>
      </c>
      <c r="V69" s="275" t="str">
        <f t="shared" si="4"/>
        <v/>
      </c>
      <c r="W69" s="275" t="str">
        <f t="shared" si="4"/>
        <v/>
      </c>
      <c r="X69" s="275" t="str">
        <f>IF($L69="","",IF(COUNTIFS($F$22:$F$60,$L69,X$22:X$60,"&gt;0")=0,"",COUNTIFS($F$22:$F$60,$L69,X$22:X$60,"&gt;0")))</f>
        <v/>
      </c>
      <c r="Y69" s="276" t="str">
        <f t="shared" si="4"/>
        <v/>
      </c>
      <c r="Z69" s="277" t="str">
        <f t="shared" si="4"/>
        <v/>
      </c>
      <c r="AA69" s="275" t="str">
        <f t="shared" si="4"/>
        <v/>
      </c>
      <c r="AB69" s="275" t="str">
        <f t="shared" si="4"/>
        <v/>
      </c>
      <c r="AC69" s="275" t="str">
        <f t="shared" si="4"/>
        <v/>
      </c>
      <c r="AD69" s="275" t="str">
        <f t="shared" si="4"/>
        <v/>
      </c>
      <c r="AE69" s="275" t="str">
        <f t="shared" si="4"/>
        <v/>
      </c>
      <c r="AF69" s="276" t="str">
        <f t="shared" si="4"/>
        <v/>
      </c>
      <c r="AG69" s="275" t="str">
        <f t="shared" si="4"/>
        <v/>
      </c>
      <c r="AH69" s="275" t="str">
        <f t="shared" si="4"/>
        <v/>
      </c>
      <c r="AI69" s="275" t="str">
        <f t="shared" si="4"/>
        <v/>
      </c>
      <c r="AJ69" s="275" t="str">
        <f t="shared" si="4"/>
        <v/>
      </c>
      <c r="AK69" s="275" t="str">
        <f t="shared" si="4"/>
        <v/>
      </c>
      <c r="AL69" s="275" t="str">
        <f t="shared" si="4"/>
        <v/>
      </c>
      <c r="AM69" s="276" t="str">
        <f t="shared" si="4"/>
        <v/>
      </c>
      <c r="AN69" s="275" t="str">
        <f t="shared" si="4"/>
        <v/>
      </c>
      <c r="AO69" s="275" t="str">
        <f t="shared" si="4"/>
        <v/>
      </c>
      <c r="AP69" s="275" t="str">
        <f t="shared" si="4"/>
        <v/>
      </c>
      <c r="AQ69" s="275" t="str">
        <f t="shared" si="4"/>
        <v/>
      </c>
      <c r="AR69" s="275" t="str">
        <f t="shared" si="4"/>
        <v/>
      </c>
      <c r="AS69" s="275" t="str">
        <f t="shared" si="4"/>
        <v/>
      </c>
      <c r="AT69" s="276" t="str">
        <f t="shared" si="4"/>
        <v/>
      </c>
      <c r="AU69" s="275" t="str">
        <f t="shared" si="4"/>
        <v/>
      </c>
      <c r="AV69" s="275" t="str">
        <f t="shared" si="4"/>
        <v/>
      </c>
      <c r="AW69" s="276" t="str">
        <f t="shared" si="4"/>
        <v/>
      </c>
      <c r="AX69" s="1115"/>
      <c r="AY69" s="1116"/>
      <c r="AZ69" s="1116"/>
      <c r="BA69" s="1117"/>
      <c r="BB69" s="1100"/>
      <c r="BC69" s="1101"/>
      <c r="BD69" s="1101"/>
      <c r="BE69" s="1101"/>
      <c r="BF69" s="1102"/>
    </row>
    <row r="70" spans="1:73" ht="18.75" customHeight="1" x14ac:dyDescent="0.15">
      <c r="B70" s="1004"/>
      <c r="C70" s="1005"/>
      <c r="D70" s="1005"/>
      <c r="E70" s="1005"/>
      <c r="F70" s="1005"/>
      <c r="G70" s="1005"/>
      <c r="H70" s="1005"/>
      <c r="I70" s="1005"/>
      <c r="J70" s="1005"/>
      <c r="K70" s="1006"/>
      <c r="L70" s="1076" t="s">
        <v>365</v>
      </c>
      <c r="M70" s="1076"/>
      <c r="N70" s="1076"/>
      <c r="O70" s="1076"/>
      <c r="P70" s="1076"/>
      <c r="Q70" s="1076"/>
      <c r="R70" s="1077"/>
      <c r="S70" s="274" t="str">
        <f t="shared" si="5"/>
        <v/>
      </c>
      <c r="T70" s="275" t="str">
        <f t="shared" si="4"/>
        <v/>
      </c>
      <c r="U70" s="275" t="str">
        <f t="shared" si="4"/>
        <v/>
      </c>
      <c r="V70" s="275" t="str">
        <f t="shared" si="4"/>
        <v/>
      </c>
      <c r="W70" s="275" t="str">
        <f t="shared" si="4"/>
        <v/>
      </c>
      <c r="X70" s="275" t="str">
        <f t="shared" si="4"/>
        <v/>
      </c>
      <c r="Y70" s="276" t="str">
        <f t="shared" si="4"/>
        <v/>
      </c>
      <c r="Z70" s="277" t="str">
        <f t="shared" si="4"/>
        <v/>
      </c>
      <c r="AA70" s="275" t="str">
        <f t="shared" si="4"/>
        <v/>
      </c>
      <c r="AB70" s="275" t="str">
        <f t="shared" si="4"/>
        <v/>
      </c>
      <c r="AC70" s="275" t="str">
        <f t="shared" si="4"/>
        <v/>
      </c>
      <c r="AD70" s="275" t="str">
        <f t="shared" si="4"/>
        <v/>
      </c>
      <c r="AE70" s="275" t="str">
        <f t="shared" si="4"/>
        <v/>
      </c>
      <c r="AF70" s="276" t="str">
        <f t="shared" si="4"/>
        <v/>
      </c>
      <c r="AG70" s="275" t="str">
        <f t="shared" si="4"/>
        <v/>
      </c>
      <c r="AH70" s="275" t="str">
        <f t="shared" si="4"/>
        <v/>
      </c>
      <c r="AI70" s="275" t="str">
        <f t="shared" si="4"/>
        <v/>
      </c>
      <c r="AJ70" s="275" t="str">
        <f t="shared" si="4"/>
        <v/>
      </c>
      <c r="AK70" s="275" t="str">
        <f t="shared" si="4"/>
        <v/>
      </c>
      <c r="AL70" s="275" t="str">
        <f t="shared" si="4"/>
        <v/>
      </c>
      <c r="AM70" s="276" t="str">
        <f t="shared" si="4"/>
        <v/>
      </c>
      <c r="AN70" s="275" t="str">
        <f t="shared" si="4"/>
        <v/>
      </c>
      <c r="AO70" s="275" t="str">
        <f t="shared" si="4"/>
        <v/>
      </c>
      <c r="AP70" s="275" t="str">
        <f t="shared" si="4"/>
        <v/>
      </c>
      <c r="AQ70" s="275" t="str">
        <f t="shared" si="4"/>
        <v/>
      </c>
      <c r="AR70" s="275" t="str">
        <f t="shared" si="4"/>
        <v/>
      </c>
      <c r="AS70" s="275" t="str">
        <f t="shared" si="4"/>
        <v/>
      </c>
      <c r="AT70" s="276" t="str">
        <f t="shared" si="4"/>
        <v/>
      </c>
      <c r="AU70" s="275" t="str">
        <f t="shared" si="4"/>
        <v/>
      </c>
      <c r="AV70" s="275" t="str">
        <f t="shared" si="4"/>
        <v/>
      </c>
      <c r="AW70" s="276" t="str">
        <f t="shared" si="4"/>
        <v/>
      </c>
      <c r="AX70" s="1115"/>
      <c r="AY70" s="1116"/>
      <c r="AZ70" s="1116"/>
      <c r="BA70" s="1117"/>
      <c r="BB70" s="1100"/>
      <c r="BC70" s="1101"/>
      <c r="BD70" s="1101"/>
      <c r="BE70" s="1101"/>
      <c r="BF70" s="1102"/>
    </row>
    <row r="71" spans="1:73" ht="18.75" customHeight="1" thickBot="1" x14ac:dyDescent="0.2">
      <c r="B71" s="1007"/>
      <c r="C71" s="1008"/>
      <c r="D71" s="1008"/>
      <c r="E71" s="1008"/>
      <c r="F71" s="1008"/>
      <c r="G71" s="1008"/>
      <c r="H71" s="1008"/>
      <c r="I71" s="1008"/>
      <c r="J71" s="1008"/>
      <c r="K71" s="1009"/>
      <c r="L71" s="1078"/>
      <c r="M71" s="1078"/>
      <c r="N71" s="1078"/>
      <c r="O71" s="1078"/>
      <c r="P71" s="1078"/>
      <c r="Q71" s="1078"/>
      <c r="R71" s="1079"/>
      <c r="S71" s="278" t="str">
        <f t="shared" si="5"/>
        <v/>
      </c>
      <c r="T71" s="279" t="str">
        <f t="shared" si="4"/>
        <v/>
      </c>
      <c r="U71" s="279" t="str">
        <f t="shared" si="4"/>
        <v/>
      </c>
      <c r="V71" s="279" t="str">
        <f t="shared" si="4"/>
        <v/>
      </c>
      <c r="W71" s="279" t="str">
        <f t="shared" si="4"/>
        <v/>
      </c>
      <c r="X71" s="279" t="str">
        <f t="shared" si="4"/>
        <v/>
      </c>
      <c r="Y71" s="280" t="str">
        <f t="shared" si="4"/>
        <v/>
      </c>
      <c r="Z71" s="281" t="str">
        <f t="shared" si="4"/>
        <v/>
      </c>
      <c r="AA71" s="279" t="str">
        <f t="shared" si="4"/>
        <v/>
      </c>
      <c r="AB71" s="279" t="str">
        <f t="shared" si="4"/>
        <v/>
      </c>
      <c r="AC71" s="279" t="str">
        <f t="shared" si="4"/>
        <v/>
      </c>
      <c r="AD71" s="279" t="str">
        <f t="shared" si="4"/>
        <v/>
      </c>
      <c r="AE71" s="279" t="str">
        <f t="shared" si="4"/>
        <v/>
      </c>
      <c r="AF71" s="280" t="str">
        <f t="shared" si="4"/>
        <v/>
      </c>
      <c r="AG71" s="279" t="str">
        <f t="shared" si="4"/>
        <v/>
      </c>
      <c r="AH71" s="279" t="str">
        <f t="shared" si="4"/>
        <v/>
      </c>
      <c r="AI71" s="279" t="str">
        <f t="shared" si="4"/>
        <v/>
      </c>
      <c r="AJ71" s="279" t="str">
        <f t="shared" si="4"/>
        <v/>
      </c>
      <c r="AK71" s="279" t="str">
        <f t="shared" si="4"/>
        <v/>
      </c>
      <c r="AL71" s="279" t="str">
        <f t="shared" si="4"/>
        <v/>
      </c>
      <c r="AM71" s="280" t="str">
        <f t="shared" si="4"/>
        <v/>
      </c>
      <c r="AN71" s="279" t="str">
        <f t="shared" si="4"/>
        <v/>
      </c>
      <c r="AO71" s="279" t="str">
        <f t="shared" si="4"/>
        <v/>
      </c>
      <c r="AP71" s="279" t="str">
        <f t="shared" si="4"/>
        <v/>
      </c>
      <c r="AQ71" s="279" t="str">
        <f t="shared" si="4"/>
        <v/>
      </c>
      <c r="AR71" s="279" t="str">
        <f t="shared" si="4"/>
        <v/>
      </c>
      <c r="AS71" s="279" t="str">
        <f t="shared" si="4"/>
        <v/>
      </c>
      <c r="AT71" s="280" t="str">
        <f t="shared" si="4"/>
        <v/>
      </c>
      <c r="AU71" s="279" t="str">
        <f t="shared" si="4"/>
        <v/>
      </c>
      <c r="AV71" s="279" t="str">
        <f t="shared" si="4"/>
        <v/>
      </c>
      <c r="AW71" s="280" t="str">
        <f t="shared" si="4"/>
        <v/>
      </c>
      <c r="AX71" s="1118"/>
      <c r="AY71" s="1119"/>
      <c r="AZ71" s="1119"/>
      <c r="BA71" s="1120"/>
      <c r="BB71" s="1103"/>
      <c r="BC71" s="1104"/>
      <c r="BD71" s="1104"/>
      <c r="BE71" s="1104"/>
      <c r="BF71" s="1105"/>
    </row>
    <row r="72" spans="1:73" ht="13.5" customHeight="1" x14ac:dyDescent="0.15">
      <c r="C72" s="282"/>
      <c r="D72" s="282"/>
      <c r="E72" s="282"/>
      <c r="F72" s="282"/>
      <c r="G72" s="283"/>
      <c r="H72" s="284"/>
      <c r="AF72" s="285"/>
    </row>
    <row r="73" spans="1:73" ht="11.45" customHeight="1" x14ac:dyDescent="0.15">
      <c r="A73" s="286"/>
      <c r="B73" s="286"/>
      <c r="C73" s="286"/>
      <c r="D73" s="286"/>
      <c r="E73" s="286"/>
      <c r="F73" s="286"/>
      <c r="G73" s="286"/>
      <c r="H73" s="287"/>
      <c r="I73" s="287"/>
      <c r="J73" s="287"/>
      <c r="K73" s="287"/>
      <c r="L73" s="287"/>
      <c r="M73" s="287"/>
      <c r="N73" s="287"/>
      <c r="O73" s="287"/>
      <c r="P73" s="287"/>
      <c r="Q73" s="287"/>
      <c r="R73" s="287"/>
      <c r="S73" s="287"/>
      <c r="T73" s="287"/>
      <c r="U73" s="287"/>
      <c r="V73" s="287"/>
      <c r="W73" s="287"/>
      <c r="X73" s="287"/>
      <c r="Y73" s="287"/>
      <c r="Z73" s="287"/>
      <c r="AA73" s="287"/>
      <c r="AB73" s="287"/>
      <c r="AC73" s="287"/>
      <c r="AD73" s="287"/>
      <c r="AE73" s="287"/>
      <c r="AF73" s="287"/>
      <c r="AG73" s="287"/>
      <c r="AH73" s="287"/>
      <c r="AI73" s="287"/>
      <c r="AJ73" s="287"/>
      <c r="AK73" s="287"/>
      <c r="AL73" s="287"/>
      <c r="AM73" s="287"/>
      <c r="AN73" s="287"/>
      <c r="AO73" s="287"/>
      <c r="AP73" s="287"/>
      <c r="AQ73" s="287"/>
      <c r="AR73" s="288"/>
      <c r="AS73" s="288"/>
      <c r="AT73" s="288"/>
      <c r="AU73" s="288"/>
      <c r="AV73" s="288"/>
      <c r="AW73" s="288"/>
      <c r="AX73" s="288"/>
      <c r="AY73" s="288"/>
      <c r="AZ73" s="288"/>
      <c r="BA73" s="288"/>
    </row>
    <row r="74" spans="1:73" ht="20.25" customHeight="1" x14ac:dyDescent="0.2">
      <c r="A74" s="289"/>
      <c r="B74" s="289"/>
      <c r="C74" s="286"/>
      <c r="D74" s="286"/>
      <c r="E74" s="286"/>
      <c r="F74" s="286"/>
      <c r="G74" s="289"/>
      <c r="H74" s="289"/>
      <c r="I74" s="289"/>
      <c r="J74" s="289"/>
      <c r="K74" s="289"/>
      <c r="L74" s="289"/>
      <c r="M74" s="289"/>
      <c r="N74" s="289"/>
      <c r="O74" s="289"/>
      <c r="P74" s="289"/>
      <c r="Q74" s="289"/>
      <c r="R74" s="289"/>
      <c r="S74" s="289"/>
      <c r="T74" s="289"/>
      <c r="U74" s="289"/>
      <c r="V74" s="289"/>
      <c r="W74" s="289"/>
      <c r="X74" s="289"/>
      <c r="Y74" s="289"/>
      <c r="Z74" s="289"/>
      <c r="AA74" s="289"/>
      <c r="AB74" s="289"/>
      <c r="AC74" s="289"/>
      <c r="AD74" s="289"/>
      <c r="AE74" s="289"/>
      <c r="AF74" s="289"/>
      <c r="AG74" s="289"/>
      <c r="AH74" s="289"/>
      <c r="AI74" s="289"/>
      <c r="AJ74" s="289"/>
      <c r="AK74" s="289"/>
      <c r="AL74" s="289"/>
      <c r="AM74" s="289"/>
      <c r="AN74" s="289"/>
      <c r="AO74" s="289"/>
      <c r="AP74" s="289"/>
      <c r="AQ74" s="289"/>
      <c r="AR74" s="290"/>
      <c r="AS74" s="290"/>
      <c r="AT74" s="290"/>
      <c r="AU74" s="290"/>
      <c r="AV74" s="290"/>
      <c r="BN74" s="291"/>
      <c r="BO74" s="292"/>
      <c r="BP74" s="291"/>
      <c r="BQ74" s="291"/>
      <c r="BR74" s="291"/>
      <c r="BS74" s="293"/>
      <c r="BT74" s="294"/>
      <c r="BU74" s="294"/>
    </row>
    <row r="75" spans="1:73" ht="20.25" customHeight="1" x14ac:dyDescent="0.15">
      <c r="A75" s="286"/>
      <c r="B75" s="286"/>
      <c r="C75" s="295"/>
      <c r="D75" s="295"/>
      <c r="E75" s="295"/>
      <c r="F75" s="295"/>
      <c r="G75" s="295"/>
      <c r="H75" s="296"/>
      <c r="I75" s="296"/>
      <c r="J75" s="286"/>
      <c r="K75" s="286"/>
      <c r="L75" s="286"/>
      <c r="M75" s="286"/>
      <c r="N75" s="286"/>
      <c r="O75" s="286"/>
      <c r="P75" s="286"/>
      <c r="Q75" s="286"/>
      <c r="R75" s="286"/>
      <c r="S75" s="286"/>
      <c r="T75" s="286"/>
      <c r="U75" s="286"/>
      <c r="V75" s="286"/>
      <c r="W75" s="286"/>
      <c r="X75" s="286"/>
      <c r="Y75" s="286"/>
      <c r="Z75" s="286"/>
      <c r="AA75" s="286"/>
      <c r="AB75" s="286"/>
      <c r="AC75" s="286"/>
      <c r="AD75" s="286"/>
      <c r="AE75" s="286"/>
      <c r="AF75" s="286"/>
      <c r="AG75" s="286"/>
      <c r="AH75" s="286"/>
      <c r="AI75" s="286"/>
      <c r="AJ75" s="286"/>
      <c r="AK75" s="286"/>
      <c r="AL75" s="286"/>
      <c r="AM75" s="286"/>
      <c r="AN75" s="286"/>
      <c r="AO75" s="286"/>
      <c r="AP75" s="286"/>
      <c r="AQ75" s="286"/>
    </row>
    <row r="76" spans="1:73" ht="20.25" customHeight="1" x14ac:dyDescent="0.15">
      <c r="A76" s="286"/>
      <c r="B76" s="286"/>
      <c r="C76" s="295"/>
      <c r="D76" s="295"/>
      <c r="E76" s="295"/>
      <c r="F76" s="295"/>
      <c r="G76" s="295"/>
      <c r="H76" s="296"/>
      <c r="I76" s="296"/>
      <c r="J76" s="286"/>
      <c r="K76" s="286"/>
      <c r="L76" s="286"/>
      <c r="M76" s="286"/>
      <c r="N76" s="286"/>
      <c r="O76" s="286"/>
      <c r="P76" s="286"/>
      <c r="Q76" s="286"/>
      <c r="R76" s="286"/>
      <c r="S76" s="286"/>
      <c r="T76" s="286"/>
      <c r="U76" s="286"/>
      <c r="V76" s="286"/>
      <c r="W76" s="286"/>
      <c r="X76" s="286"/>
      <c r="Y76" s="286"/>
      <c r="Z76" s="286"/>
      <c r="AA76" s="286"/>
      <c r="AB76" s="286"/>
      <c r="AC76" s="286"/>
      <c r="AD76" s="286"/>
      <c r="AE76" s="286"/>
      <c r="AF76" s="286"/>
      <c r="AG76" s="286"/>
      <c r="AH76" s="286"/>
      <c r="AI76" s="286"/>
      <c r="AJ76" s="286"/>
      <c r="AK76" s="286"/>
      <c r="AL76" s="286"/>
      <c r="AM76" s="286"/>
      <c r="AN76" s="286"/>
      <c r="AO76" s="286"/>
      <c r="AP76" s="286"/>
      <c r="AQ76" s="286"/>
    </row>
    <row r="77" spans="1:73" ht="20.25" customHeight="1" x14ac:dyDescent="0.15">
      <c r="A77" s="286"/>
      <c r="B77" s="286"/>
      <c r="C77" s="296"/>
      <c r="D77" s="296"/>
      <c r="E77" s="296"/>
      <c r="F77" s="296"/>
      <c r="G77" s="296"/>
      <c r="H77" s="286"/>
      <c r="I77" s="286"/>
      <c r="J77" s="286"/>
      <c r="K77" s="286"/>
      <c r="L77" s="286"/>
      <c r="M77" s="286"/>
      <c r="N77" s="286"/>
      <c r="O77" s="286"/>
      <c r="P77" s="286"/>
      <c r="Q77" s="286"/>
      <c r="R77" s="286"/>
      <c r="S77" s="286"/>
      <c r="T77" s="286"/>
      <c r="U77" s="286"/>
      <c r="V77" s="286"/>
      <c r="W77" s="286"/>
      <c r="X77" s="286"/>
      <c r="Y77" s="286"/>
      <c r="Z77" s="286"/>
      <c r="AA77" s="286"/>
      <c r="AB77" s="286"/>
      <c r="AC77" s="286"/>
      <c r="AD77" s="286"/>
      <c r="AE77" s="286"/>
      <c r="AF77" s="286"/>
      <c r="AG77" s="286"/>
      <c r="AH77" s="286"/>
      <c r="AI77" s="286"/>
      <c r="AJ77" s="286"/>
      <c r="AK77" s="286"/>
      <c r="AL77" s="286"/>
      <c r="AM77" s="286"/>
      <c r="AN77" s="286"/>
      <c r="AO77" s="286"/>
      <c r="AP77" s="286"/>
      <c r="AQ77" s="286"/>
    </row>
    <row r="78" spans="1:73" ht="20.25" customHeight="1" x14ac:dyDescent="0.15">
      <c r="A78" s="286"/>
      <c r="B78" s="286"/>
      <c r="C78" s="296"/>
      <c r="D78" s="296"/>
      <c r="E78" s="296"/>
      <c r="F78" s="296"/>
      <c r="G78" s="296"/>
      <c r="H78" s="286"/>
      <c r="I78" s="286"/>
      <c r="J78" s="286"/>
      <c r="K78" s="286"/>
      <c r="L78" s="286"/>
      <c r="M78" s="286"/>
      <c r="N78" s="286"/>
      <c r="O78" s="286"/>
      <c r="P78" s="286"/>
      <c r="Q78" s="286"/>
      <c r="R78" s="286"/>
      <c r="S78" s="286"/>
      <c r="T78" s="286"/>
      <c r="U78" s="286"/>
      <c r="V78" s="286"/>
      <c r="W78" s="286"/>
      <c r="X78" s="286"/>
      <c r="Y78" s="286"/>
      <c r="Z78" s="286"/>
      <c r="AA78" s="286"/>
      <c r="AB78" s="286"/>
      <c r="AC78" s="286"/>
      <c r="AD78" s="286"/>
      <c r="AE78" s="286"/>
      <c r="AF78" s="286"/>
      <c r="AG78" s="286"/>
      <c r="AH78" s="286"/>
      <c r="AI78" s="286"/>
      <c r="AJ78" s="286"/>
      <c r="AK78" s="286"/>
      <c r="AL78" s="286"/>
      <c r="AM78" s="286"/>
      <c r="AN78" s="286"/>
      <c r="AO78" s="286"/>
      <c r="AP78" s="286"/>
      <c r="AQ78" s="286"/>
    </row>
    <row r="79" spans="1:73" ht="20.25" customHeight="1" x14ac:dyDescent="0.15">
      <c r="A79" s="286"/>
      <c r="B79" s="286"/>
      <c r="C79" s="296"/>
      <c r="D79" s="296"/>
      <c r="E79" s="296"/>
      <c r="F79" s="296"/>
      <c r="G79" s="296"/>
      <c r="H79" s="286"/>
      <c r="I79" s="286"/>
      <c r="J79" s="286"/>
      <c r="K79" s="286"/>
      <c r="L79" s="286"/>
      <c r="M79" s="286"/>
      <c r="N79" s="286"/>
      <c r="O79" s="286"/>
      <c r="P79" s="286"/>
      <c r="Q79" s="286"/>
      <c r="R79" s="286"/>
      <c r="S79" s="286"/>
      <c r="T79" s="286"/>
      <c r="U79" s="286"/>
      <c r="V79" s="286"/>
      <c r="W79" s="286"/>
      <c r="X79" s="286"/>
      <c r="Y79" s="286"/>
      <c r="Z79" s="286"/>
      <c r="AA79" s="286"/>
      <c r="AB79" s="286"/>
      <c r="AC79" s="286"/>
      <c r="AD79" s="286"/>
      <c r="AE79" s="286"/>
      <c r="AF79" s="286"/>
      <c r="AG79" s="286"/>
      <c r="AH79" s="286"/>
      <c r="AI79" s="286"/>
      <c r="AJ79" s="286"/>
      <c r="AK79" s="286"/>
      <c r="AL79" s="286"/>
      <c r="AM79" s="286"/>
      <c r="AN79" s="286"/>
      <c r="AO79" s="286"/>
      <c r="AP79" s="286"/>
      <c r="AQ79" s="286"/>
    </row>
    <row r="80" spans="1:73" ht="20.25" customHeight="1" x14ac:dyDescent="0.15">
      <c r="C80" s="285"/>
      <c r="D80" s="285"/>
      <c r="E80" s="285"/>
      <c r="F80" s="285"/>
      <c r="G80" s="285"/>
    </row>
  </sheetData>
  <sheetProtection insertColumns="0" deleteRows="0"/>
  <mergeCells count="243">
    <mergeCell ref="G62:R62"/>
    <mergeCell ref="AX62:AY62"/>
    <mergeCell ref="G55:G57"/>
    <mergeCell ref="H55:K57"/>
    <mergeCell ref="L55:O57"/>
    <mergeCell ref="P55:R55"/>
    <mergeCell ref="AZ62:BA62"/>
    <mergeCell ref="BB62:BF71"/>
    <mergeCell ref="G63:R63"/>
    <mergeCell ref="AX63:AY63"/>
    <mergeCell ref="AZ63:BA63"/>
    <mergeCell ref="G64:R64"/>
    <mergeCell ref="AX64:BA71"/>
    <mergeCell ref="G65:R65"/>
    <mergeCell ref="AX58:AY58"/>
    <mergeCell ref="AZ58:BA58"/>
    <mergeCell ref="BB58:BF60"/>
    <mergeCell ref="P59:R59"/>
    <mergeCell ref="AX59:AY59"/>
    <mergeCell ref="AZ59:BA59"/>
    <mergeCell ref="P60:R60"/>
    <mergeCell ref="AX60:AY60"/>
    <mergeCell ref="AZ60:BA60"/>
    <mergeCell ref="G66:R66"/>
    <mergeCell ref="B67:K71"/>
    <mergeCell ref="L67:R67"/>
    <mergeCell ref="L68:R68"/>
    <mergeCell ref="L69:R69"/>
    <mergeCell ref="L70:R70"/>
    <mergeCell ref="L71:R71"/>
    <mergeCell ref="BB52:BF54"/>
    <mergeCell ref="P53:R53"/>
    <mergeCell ref="AX53:AY53"/>
    <mergeCell ref="AZ53:BA53"/>
    <mergeCell ref="P54:R54"/>
    <mergeCell ref="AX54:AY54"/>
    <mergeCell ref="AZ54:BA54"/>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B46:B48"/>
    <mergeCell ref="C46:E48"/>
    <mergeCell ref="G46:G48"/>
    <mergeCell ref="H46:K48"/>
    <mergeCell ref="L46:O48"/>
    <mergeCell ref="P46:R46"/>
    <mergeCell ref="B52:B54"/>
    <mergeCell ref="C52:E54"/>
    <mergeCell ref="G52:G54"/>
    <mergeCell ref="H52:K54"/>
    <mergeCell ref="L52:O54"/>
    <mergeCell ref="P52:R52"/>
    <mergeCell ref="AX52:AY52"/>
    <mergeCell ref="AZ52:BA52"/>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9:AY49"/>
    <mergeCell ref="AZ49:BA49"/>
    <mergeCell ref="B43:B45"/>
    <mergeCell ref="C43:E45"/>
    <mergeCell ref="G43:G45"/>
    <mergeCell ref="H43:K45"/>
    <mergeCell ref="L43:O45"/>
    <mergeCell ref="P43:R43"/>
    <mergeCell ref="AX46:AY46"/>
    <mergeCell ref="AZ46:BA46"/>
    <mergeCell ref="BB46:BF48"/>
    <mergeCell ref="AX43:AY43"/>
    <mergeCell ref="AZ43:BA43"/>
    <mergeCell ref="BB43:BF45"/>
    <mergeCell ref="P44:R44"/>
    <mergeCell ref="AX44:AY44"/>
    <mergeCell ref="AZ44:BA44"/>
    <mergeCell ref="P45:R45"/>
    <mergeCell ref="AX45:AY45"/>
    <mergeCell ref="AZ45:BA45"/>
    <mergeCell ref="P47:R47"/>
    <mergeCell ref="AX47:AY47"/>
    <mergeCell ref="AZ47:BA47"/>
    <mergeCell ref="P48:R48"/>
    <mergeCell ref="AX48:AY48"/>
    <mergeCell ref="AZ48:BA48"/>
    <mergeCell ref="G37:G39"/>
    <mergeCell ref="H37:K39"/>
    <mergeCell ref="L37:O39"/>
    <mergeCell ref="P37:R37"/>
    <mergeCell ref="AX40:AY40"/>
    <mergeCell ref="AZ40:BA40"/>
    <mergeCell ref="BB40:BF42"/>
    <mergeCell ref="P41:R41"/>
    <mergeCell ref="AX41:AY41"/>
    <mergeCell ref="AZ41:BA41"/>
    <mergeCell ref="P42:R42"/>
    <mergeCell ref="AX42:AY42"/>
    <mergeCell ref="AZ42:BA42"/>
    <mergeCell ref="BB34:BF36"/>
    <mergeCell ref="P35:R35"/>
    <mergeCell ref="AX35:AY35"/>
    <mergeCell ref="AZ35:BA35"/>
    <mergeCell ref="P36:R36"/>
    <mergeCell ref="AX36:AY36"/>
    <mergeCell ref="AZ36:BA36"/>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B34:B36"/>
    <mergeCell ref="C34:E36"/>
    <mergeCell ref="G34:G36"/>
    <mergeCell ref="H34:K36"/>
    <mergeCell ref="L34:O36"/>
    <mergeCell ref="P34:R34"/>
    <mergeCell ref="AX31:AY31"/>
    <mergeCell ref="AZ31:BA31"/>
    <mergeCell ref="AX34:AY34"/>
    <mergeCell ref="AZ34:BA34"/>
    <mergeCell ref="B25:B27"/>
    <mergeCell ref="C25:E27"/>
    <mergeCell ref="G25:G27"/>
    <mergeCell ref="H25:K27"/>
    <mergeCell ref="L25:O27"/>
    <mergeCell ref="P25:R25"/>
    <mergeCell ref="AX28:AY28"/>
    <mergeCell ref="AZ28:BA28"/>
    <mergeCell ref="BB28:BF30"/>
    <mergeCell ref="AX25:AY25"/>
    <mergeCell ref="AZ25:BA25"/>
    <mergeCell ref="BB25:BF27"/>
    <mergeCell ref="P26:R26"/>
    <mergeCell ref="AX26:AY26"/>
    <mergeCell ref="AZ26:BA26"/>
    <mergeCell ref="P27:R27"/>
    <mergeCell ref="AX27:AY27"/>
    <mergeCell ref="AZ27:BA27"/>
    <mergeCell ref="P29:R29"/>
    <mergeCell ref="AX29:AY29"/>
    <mergeCell ref="AZ29:BA29"/>
    <mergeCell ref="P30:R30"/>
    <mergeCell ref="AX30:AY30"/>
    <mergeCell ref="AZ30:BA30"/>
    <mergeCell ref="B22:B24"/>
    <mergeCell ref="C22:E24"/>
    <mergeCell ref="G22:G24"/>
    <mergeCell ref="H22:K24"/>
    <mergeCell ref="L22:O24"/>
    <mergeCell ref="P22:R22"/>
    <mergeCell ref="AX17:AY21"/>
    <mergeCell ref="AZ17:BA21"/>
    <mergeCell ref="BB17:BF21"/>
    <mergeCell ref="S18:Y18"/>
    <mergeCell ref="Z18:AF18"/>
    <mergeCell ref="AG18:AM18"/>
    <mergeCell ref="AN18:AT18"/>
    <mergeCell ref="AU18:AW18"/>
    <mergeCell ref="AX22:AY22"/>
    <mergeCell ref="AZ22:BA22"/>
    <mergeCell ref="BB22:BF24"/>
    <mergeCell ref="P23:R23"/>
    <mergeCell ref="AX23:AY23"/>
    <mergeCell ref="AZ23:BA23"/>
    <mergeCell ref="P24:R24"/>
    <mergeCell ref="AX24:AY24"/>
    <mergeCell ref="AZ24:BA24"/>
    <mergeCell ref="AU14:AW14"/>
    <mergeCell ref="AY14:BA14"/>
    <mergeCell ref="BC14:BD14"/>
    <mergeCell ref="B17:B21"/>
    <mergeCell ref="C17:E21"/>
    <mergeCell ref="G17:G21"/>
    <mergeCell ref="H17:K21"/>
    <mergeCell ref="L17:O21"/>
    <mergeCell ref="P17:R21"/>
    <mergeCell ref="S17:AW17"/>
    <mergeCell ref="BB4:BE4"/>
    <mergeCell ref="AX6:AY6"/>
    <mergeCell ref="BB6:BC6"/>
    <mergeCell ref="BB8:BC8"/>
    <mergeCell ref="BB10:BD10"/>
    <mergeCell ref="AO12:AQ12"/>
    <mergeCell ref="BB12:BD12"/>
    <mergeCell ref="AP1:BE1"/>
    <mergeCell ref="Z2:AA2"/>
    <mergeCell ref="AC2:AD2"/>
    <mergeCell ref="AG2:AH2"/>
    <mergeCell ref="AP2:BE2"/>
    <mergeCell ref="BB3:BE3"/>
  </mergeCells>
  <phoneticPr fontId="9"/>
  <conditionalFormatting sqref="S24 S62:BA71">
    <cfRule type="expression" dxfId="547" priority="274">
      <formula>INDIRECT(ADDRESS(ROW(),COLUMN()))=TRUNC(INDIRECT(ADDRESS(ROW(),COLUMN())))</formula>
    </cfRule>
  </conditionalFormatting>
  <conditionalFormatting sqref="S23">
    <cfRule type="expression" dxfId="546" priority="273">
      <formula>INDIRECT(ADDRESS(ROW(),COLUMN()))=TRUNC(INDIRECT(ADDRESS(ROW(),COLUMN())))</formula>
    </cfRule>
  </conditionalFormatting>
  <conditionalFormatting sqref="T24:Y24">
    <cfRule type="expression" dxfId="545" priority="272">
      <formula>INDIRECT(ADDRESS(ROW(),COLUMN()))=TRUNC(INDIRECT(ADDRESS(ROW(),COLUMN())))</formula>
    </cfRule>
  </conditionalFormatting>
  <conditionalFormatting sqref="T23:Y23">
    <cfRule type="expression" dxfId="544" priority="271">
      <formula>INDIRECT(ADDRESS(ROW(),COLUMN()))=TRUNC(INDIRECT(ADDRESS(ROW(),COLUMN())))</formula>
    </cfRule>
  </conditionalFormatting>
  <conditionalFormatting sqref="AX23:BA24">
    <cfRule type="expression" dxfId="543" priority="270">
      <formula>INDIRECT(ADDRESS(ROW(),COLUMN()))=TRUNC(INDIRECT(ADDRESS(ROW(),COLUMN())))</formula>
    </cfRule>
  </conditionalFormatting>
  <conditionalFormatting sqref="BC14:BD14">
    <cfRule type="expression" dxfId="542" priority="269">
      <formula>INDIRECT(ADDRESS(ROW(),COLUMN()))=TRUNC(INDIRECT(ADDRESS(ROW(),COLUMN())))</formula>
    </cfRule>
  </conditionalFormatting>
  <conditionalFormatting sqref="Z24">
    <cfRule type="expression" dxfId="541" priority="268">
      <formula>INDIRECT(ADDRESS(ROW(),COLUMN()))=TRUNC(INDIRECT(ADDRESS(ROW(),COLUMN())))</formula>
    </cfRule>
  </conditionalFormatting>
  <conditionalFormatting sqref="Z23">
    <cfRule type="expression" dxfId="540" priority="267">
      <formula>INDIRECT(ADDRESS(ROW(),COLUMN()))=TRUNC(INDIRECT(ADDRESS(ROW(),COLUMN())))</formula>
    </cfRule>
  </conditionalFormatting>
  <conditionalFormatting sqref="AA24:AF24">
    <cfRule type="expression" dxfId="539" priority="266">
      <formula>INDIRECT(ADDRESS(ROW(),COLUMN()))=TRUNC(INDIRECT(ADDRESS(ROW(),COLUMN())))</formula>
    </cfRule>
  </conditionalFormatting>
  <conditionalFormatting sqref="AA23:AF23">
    <cfRule type="expression" dxfId="538" priority="265">
      <formula>INDIRECT(ADDRESS(ROW(),COLUMN()))=TRUNC(INDIRECT(ADDRESS(ROW(),COLUMN())))</formula>
    </cfRule>
  </conditionalFormatting>
  <conditionalFormatting sqref="AG24">
    <cfRule type="expression" dxfId="537" priority="264">
      <formula>INDIRECT(ADDRESS(ROW(),COLUMN()))=TRUNC(INDIRECT(ADDRESS(ROW(),COLUMN())))</formula>
    </cfRule>
  </conditionalFormatting>
  <conditionalFormatting sqref="AG23">
    <cfRule type="expression" dxfId="536" priority="263">
      <formula>INDIRECT(ADDRESS(ROW(),COLUMN()))=TRUNC(INDIRECT(ADDRESS(ROW(),COLUMN())))</formula>
    </cfRule>
  </conditionalFormatting>
  <conditionalFormatting sqref="AH24:AM24">
    <cfRule type="expression" dxfId="535" priority="262">
      <formula>INDIRECT(ADDRESS(ROW(),COLUMN()))=TRUNC(INDIRECT(ADDRESS(ROW(),COLUMN())))</formula>
    </cfRule>
  </conditionalFormatting>
  <conditionalFormatting sqref="AH23:AM23">
    <cfRule type="expression" dxfId="534" priority="261">
      <formula>INDIRECT(ADDRESS(ROW(),COLUMN()))=TRUNC(INDIRECT(ADDRESS(ROW(),COLUMN())))</formula>
    </cfRule>
  </conditionalFormatting>
  <conditionalFormatting sqref="AN24">
    <cfRule type="expression" dxfId="533" priority="260">
      <formula>INDIRECT(ADDRESS(ROW(),COLUMN()))=TRUNC(INDIRECT(ADDRESS(ROW(),COLUMN())))</formula>
    </cfRule>
  </conditionalFormatting>
  <conditionalFormatting sqref="AN23">
    <cfRule type="expression" dxfId="532" priority="259">
      <formula>INDIRECT(ADDRESS(ROW(),COLUMN()))=TRUNC(INDIRECT(ADDRESS(ROW(),COLUMN())))</formula>
    </cfRule>
  </conditionalFormatting>
  <conditionalFormatting sqref="AO24:AT24">
    <cfRule type="expression" dxfId="531" priority="258">
      <formula>INDIRECT(ADDRESS(ROW(),COLUMN()))=TRUNC(INDIRECT(ADDRESS(ROW(),COLUMN())))</formula>
    </cfRule>
  </conditionalFormatting>
  <conditionalFormatting sqref="AO23:AT23">
    <cfRule type="expression" dxfId="530" priority="257">
      <formula>INDIRECT(ADDRESS(ROW(),COLUMN()))=TRUNC(INDIRECT(ADDRESS(ROW(),COLUMN())))</formula>
    </cfRule>
  </conditionalFormatting>
  <conditionalFormatting sqref="AU24">
    <cfRule type="expression" dxfId="529" priority="256">
      <formula>INDIRECT(ADDRESS(ROW(),COLUMN()))=TRUNC(INDIRECT(ADDRESS(ROW(),COLUMN())))</formula>
    </cfRule>
  </conditionalFormatting>
  <conditionalFormatting sqref="AU23">
    <cfRule type="expression" dxfId="528" priority="255">
      <formula>INDIRECT(ADDRESS(ROW(),COLUMN()))=TRUNC(INDIRECT(ADDRESS(ROW(),COLUMN())))</formula>
    </cfRule>
  </conditionalFormatting>
  <conditionalFormatting sqref="AV24:AW24">
    <cfRule type="expression" dxfId="527" priority="254">
      <formula>INDIRECT(ADDRESS(ROW(),COLUMN()))=TRUNC(INDIRECT(ADDRESS(ROW(),COLUMN())))</formula>
    </cfRule>
  </conditionalFormatting>
  <conditionalFormatting sqref="AV23:AW23">
    <cfRule type="expression" dxfId="526" priority="253">
      <formula>INDIRECT(ADDRESS(ROW(),COLUMN()))=TRUNC(INDIRECT(ADDRESS(ROW(),COLUMN())))</formula>
    </cfRule>
  </conditionalFormatting>
  <conditionalFormatting sqref="S27">
    <cfRule type="expression" dxfId="525" priority="252">
      <formula>INDIRECT(ADDRESS(ROW(),COLUMN()))=TRUNC(INDIRECT(ADDRESS(ROW(),COLUMN())))</formula>
    </cfRule>
  </conditionalFormatting>
  <conditionalFormatting sqref="S26">
    <cfRule type="expression" dxfId="524" priority="251">
      <formula>INDIRECT(ADDRESS(ROW(),COLUMN()))=TRUNC(INDIRECT(ADDRESS(ROW(),COLUMN())))</formula>
    </cfRule>
  </conditionalFormatting>
  <conditionalFormatting sqref="T27:Y27">
    <cfRule type="expression" dxfId="523" priority="250">
      <formula>INDIRECT(ADDRESS(ROW(),COLUMN()))=TRUNC(INDIRECT(ADDRESS(ROW(),COLUMN())))</formula>
    </cfRule>
  </conditionalFormatting>
  <conditionalFormatting sqref="T26:Y26">
    <cfRule type="expression" dxfId="522" priority="249">
      <formula>INDIRECT(ADDRESS(ROW(),COLUMN()))=TRUNC(INDIRECT(ADDRESS(ROW(),COLUMN())))</formula>
    </cfRule>
  </conditionalFormatting>
  <conditionalFormatting sqref="AX26:BA27">
    <cfRule type="expression" dxfId="521" priority="248">
      <formula>INDIRECT(ADDRESS(ROW(),COLUMN()))=TRUNC(INDIRECT(ADDRESS(ROW(),COLUMN())))</formula>
    </cfRule>
  </conditionalFormatting>
  <conditionalFormatting sqref="Z27">
    <cfRule type="expression" dxfId="520" priority="247">
      <formula>INDIRECT(ADDRESS(ROW(),COLUMN()))=TRUNC(INDIRECT(ADDRESS(ROW(),COLUMN())))</formula>
    </cfRule>
  </conditionalFormatting>
  <conditionalFormatting sqref="Z26">
    <cfRule type="expression" dxfId="519" priority="246">
      <formula>INDIRECT(ADDRESS(ROW(),COLUMN()))=TRUNC(INDIRECT(ADDRESS(ROW(),COLUMN())))</formula>
    </cfRule>
  </conditionalFormatting>
  <conditionalFormatting sqref="AA27:AF27">
    <cfRule type="expression" dxfId="518" priority="245">
      <formula>INDIRECT(ADDRESS(ROW(),COLUMN()))=TRUNC(INDIRECT(ADDRESS(ROW(),COLUMN())))</formula>
    </cfRule>
  </conditionalFormatting>
  <conditionalFormatting sqref="AA26:AF26">
    <cfRule type="expression" dxfId="517" priority="244">
      <formula>INDIRECT(ADDRESS(ROW(),COLUMN()))=TRUNC(INDIRECT(ADDRESS(ROW(),COLUMN())))</formula>
    </cfRule>
  </conditionalFormatting>
  <conditionalFormatting sqref="AG27">
    <cfRule type="expression" dxfId="516" priority="243">
      <formula>INDIRECT(ADDRESS(ROW(),COLUMN()))=TRUNC(INDIRECT(ADDRESS(ROW(),COLUMN())))</formula>
    </cfRule>
  </conditionalFormatting>
  <conditionalFormatting sqref="AG26">
    <cfRule type="expression" dxfId="515" priority="242">
      <formula>INDIRECT(ADDRESS(ROW(),COLUMN()))=TRUNC(INDIRECT(ADDRESS(ROW(),COLUMN())))</formula>
    </cfRule>
  </conditionalFormatting>
  <conditionalFormatting sqref="AH27:AM27">
    <cfRule type="expression" dxfId="514" priority="241">
      <formula>INDIRECT(ADDRESS(ROW(),COLUMN()))=TRUNC(INDIRECT(ADDRESS(ROW(),COLUMN())))</formula>
    </cfRule>
  </conditionalFormatting>
  <conditionalFormatting sqref="AH26:AM26">
    <cfRule type="expression" dxfId="513" priority="240">
      <formula>INDIRECT(ADDRESS(ROW(),COLUMN()))=TRUNC(INDIRECT(ADDRESS(ROW(),COLUMN())))</formula>
    </cfRule>
  </conditionalFormatting>
  <conditionalFormatting sqref="AN27">
    <cfRule type="expression" dxfId="512" priority="239">
      <formula>INDIRECT(ADDRESS(ROW(),COLUMN()))=TRUNC(INDIRECT(ADDRESS(ROW(),COLUMN())))</formula>
    </cfRule>
  </conditionalFormatting>
  <conditionalFormatting sqref="AN26">
    <cfRule type="expression" dxfId="511" priority="238">
      <formula>INDIRECT(ADDRESS(ROW(),COLUMN()))=TRUNC(INDIRECT(ADDRESS(ROW(),COLUMN())))</formula>
    </cfRule>
  </conditionalFormatting>
  <conditionalFormatting sqref="AO27:AT27">
    <cfRule type="expression" dxfId="510" priority="237">
      <formula>INDIRECT(ADDRESS(ROW(),COLUMN()))=TRUNC(INDIRECT(ADDRESS(ROW(),COLUMN())))</formula>
    </cfRule>
  </conditionalFormatting>
  <conditionalFormatting sqref="AO26:AT26">
    <cfRule type="expression" dxfId="509" priority="236">
      <formula>INDIRECT(ADDRESS(ROW(),COLUMN()))=TRUNC(INDIRECT(ADDRESS(ROW(),COLUMN())))</formula>
    </cfRule>
  </conditionalFormatting>
  <conditionalFormatting sqref="AU27">
    <cfRule type="expression" dxfId="508" priority="235">
      <formula>INDIRECT(ADDRESS(ROW(),COLUMN()))=TRUNC(INDIRECT(ADDRESS(ROW(),COLUMN())))</formula>
    </cfRule>
  </conditionalFormatting>
  <conditionalFormatting sqref="AU26">
    <cfRule type="expression" dxfId="507" priority="234">
      <formula>INDIRECT(ADDRESS(ROW(),COLUMN()))=TRUNC(INDIRECT(ADDRESS(ROW(),COLUMN())))</formula>
    </cfRule>
  </conditionalFormatting>
  <conditionalFormatting sqref="AV27:AW27">
    <cfRule type="expression" dxfId="506" priority="233">
      <formula>INDIRECT(ADDRESS(ROW(),COLUMN()))=TRUNC(INDIRECT(ADDRESS(ROW(),COLUMN())))</formula>
    </cfRule>
  </conditionalFormatting>
  <conditionalFormatting sqref="AV26:AW26">
    <cfRule type="expression" dxfId="505" priority="232">
      <formula>INDIRECT(ADDRESS(ROW(),COLUMN()))=TRUNC(INDIRECT(ADDRESS(ROW(),COLUMN())))</formula>
    </cfRule>
  </conditionalFormatting>
  <conditionalFormatting sqref="S30">
    <cfRule type="expression" dxfId="504" priority="231">
      <formula>INDIRECT(ADDRESS(ROW(),COLUMN()))=TRUNC(INDIRECT(ADDRESS(ROW(),COLUMN())))</formula>
    </cfRule>
  </conditionalFormatting>
  <conditionalFormatting sqref="S29">
    <cfRule type="expression" dxfId="503" priority="230">
      <formula>INDIRECT(ADDRESS(ROW(),COLUMN()))=TRUNC(INDIRECT(ADDRESS(ROW(),COLUMN())))</formula>
    </cfRule>
  </conditionalFormatting>
  <conditionalFormatting sqref="T30:Y30">
    <cfRule type="expression" dxfId="502" priority="229">
      <formula>INDIRECT(ADDRESS(ROW(),COLUMN()))=TRUNC(INDIRECT(ADDRESS(ROW(),COLUMN())))</formula>
    </cfRule>
  </conditionalFormatting>
  <conditionalFormatting sqref="T29:Y29">
    <cfRule type="expression" dxfId="501" priority="228">
      <formula>INDIRECT(ADDRESS(ROW(),COLUMN()))=TRUNC(INDIRECT(ADDRESS(ROW(),COLUMN())))</formula>
    </cfRule>
  </conditionalFormatting>
  <conditionalFormatting sqref="AX29:BA30">
    <cfRule type="expression" dxfId="500" priority="227">
      <formula>INDIRECT(ADDRESS(ROW(),COLUMN()))=TRUNC(INDIRECT(ADDRESS(ROW(),COLUMN())))</formula>
    </cfRule>
  </conditionalFormatting>
  <conditionalFormatting sqref="Z30">
    <cfRule type="expression" dxfId="499" priority="226">
      <formula>INDIRECT(ADDRESS(ROW(),COLUMN()))=TRUNC(INDIRECT(ADDRESS(ROW(),COLUMN())))</formula>
    </cfRule>
  </conditionalFormatting>
  <conditionalFormatting sqref="Z29">
    <cfRule type="expression" dxfId="498" priority="225">
      <formula>INDIRECT(ADDRESS(ROW(),COLUMN()))=TRUNC(INDIRECT(ADDRESS(ROW(),COLUMN())))</formula>
    </cfRule>
  </conditionalFormatting>
  <conditionalFormatting sqref="AA30:AF30">
    <cfRule type="expression" dxfId="497" priority="224">
      <formula>INDIRECT(ADDRESS(ROW(),COLUMN()))=TRUNC(INDIRECT(ADDRESS(ROW(),COLUMN())))</formula>
    </cfRule>
  </conditionalFormatting>
  <conditionalFormatting sqref="AA29:AF29">
    <cfRule type="expression" dxfId="496" priority="223">
      <formula>INDIRECT(ADDRESS(ROW(),COLUMN()))=TRUNC(INDIRECT(ADDRESS(ROW(),COLUMN())))</formula>
    </cfRule>
  </conditionalFormatting>
  <conditionalFormatting sqref="AG30">
    <cfRule type="expression" dxfId="495" priority="222">
      <formula>INDIRECT(ADDRESS(ROW(),COLUMN()))=TRUNC(INDIRECT(ADDRESS(ROW(),COLUMN())))</formula>
    </cfRule>
  </conditionalFormatting>
  <conditionalFormatting sqref="AG29">
    <cfRule type="expression" dxfId="494" priority="221">
      <formula>INDIRECT(ADDRESS(ROW(),COLUMN()))=TRUNC(INDIRECT(ADDRESS(ROW(),COLUMN())))</formula>
    </cfRule>
  </conditionalFormatting>
  <conditionalFormatting sqref="AH30:AM30">
    <cfRule type="expression" dxfId="493" priority="220">
      <formula>INDIRECT(ADDRESS(ROW(),COLUMN()))=TRUNC(INDIRECT(ADDRESS(ROW(),COLUMN())))</formula>
    </cfRule>
  </conditionalFormatting>
  <conditionalFormatting sqref="AH29:AM29">
    <cfRule type="expression" dxfId="492" priority="219">
      <formula>INDIRECT(ADDRESS(ROW(),COLUMN()))=TRUNC(INDIRECT(ADDRESS(ROW(),COLUMN())))</formula>
    </cfRule>
  </conditionalFormatting>
  <conditionalFormatting sqref="AN30">
    <cfRule type="expression" dxfId="491" priority="218">
      <formula>INDIRECT(ADDRESS(ROW(),COLUMN()))=TRUNC(INDIRECT(ADDRESS(ROW(),COLUMN())))</formula>
    </cfRule>
  </conditionalFormatting>
  <conditionalFormatting sqref="AN29">
    <cfRule type="expression" dxfId="490" priority="217">
      <formula>INDIRECT(ADDRESS(ROW(),COLUMN()))=TRUNC(INDIRECT(ADDRESS(ROW(),COLUMN())))</formula>
    </cfRule>
  </conditionalFormatting>
  <conditionalFormatting sqref="AO30:AT30">
    <cfRule type="expression" dxfId="489" priority="216">
      <formula>INDIRECT(ADDRESS(ROW(),COLUMN()))=TRUNC(INDIRECT(ADDRESS(ROW(),COLUMN())))</formula>
    </cfRule>
  </conditionalFormatting>
  <conditionalFormatting sqref="AO29:AT29">
    <cfRule type="expression" dxfId="488" priority="215">
      <formula>INDIRECT(ADDRESS(ROW(),COLUMN()))=TRUNC(INDIRECT(ADDRESS(ROW(),COLUMN())))</formula>
    </cfRule>
  </conditionalFormatting>
  <conditionalFormatting sqref="AU30">
    <cfRule type="expression" dxfId="487" priority="214">
      <formula>INDIRECT(ADDRESS(ROW(),COLUMN()))=TRUNC(INDIRECT(ADDRESS(ROW(),COLUMN())))</formula>
    </cfRule>
  </conditionalFormatting>
  <conditionalFormatting sqref="AU29">
    <cfRule type="expression" dxfId="486" priority="213">
      <formula>INDIRECT(ADDRESS(ROW(),COLUMN()))=TRUNC(INDIRECT(ADDRESS(ROW(),COLUMN())))</formula>
    </cfRule>
  </conditionalFormatting>
  <conditionalFormatting sqref="AV30:AW30">
    <cfRule type="expression" dxfId="485" priority="212">
      <formula>INDIRECT(ADDRESS(ROW(),COLUMN()))=TRUNC(INDIRECT(ADDRESS(ROW(),COLUMN())))</formula>
    </cfRule>
  </conditionalFormatting>
  <conditionalFormatting sqref="AV29:AW29">
    <cfRule type="expression" dxfId="484" priority="211">
      <formula>INDIRECT(ADDRESS(ROW(),COLUMN()))=TRUNC(INDIRECT(ADDRESS(ROW(),COLUMN())))</formula>
    </cfRule>
  </conditionalFormatting>
  <conditionalFormatting sqref="S33">
    <cfRule type="expression" dxfId="483" priority="210">
      <formula>INDIRECT(ADDRESS(ROW(),COLUMN()))=TRUNC(INDIRECT(ADDRESS(ROW(),COLUMN())))</formula>
    </cfRule>
  </conditionalFormatting>
  <conditionalFormatting sqref="S32">
    <cfRule type="expression" dxfId="482" priority="209">
      <formula>INDIRECT(ADDRESS(ROW(),COLUMN()))=TRUNC(INDIRECT(ADDRESS(ROW(),COLUMN())))</formula>
    </cfRule>
  </conditionalFormatting>
  <conditionalFormatting sqref="T33:Y33">
    <cfRule type="expression" dxfId="481" priority="208">
      <formula>INDIRECT(ADDRESS(ROW(),COLUMN()))=TRUNC(INDIRECT(ADDRESS(ROW(),COLUMN())))</formula>
    </cfRule>
  </conditionalFormatting>
  <conditionalFormatting sqref="T32:Y32">
    <cfRule type="expression" dxfId="480" priority="207">
      <formula>INDIRECT(ADDRESS(ROW(),COLUMN()))=TRUNC(INDIRECT(ADDRESS(ROW(),COLUMN())))</formula>
    </cfRule>
  </conditionalFormatting>
  <conditionalFormatting sqref="AX32:BA33">
    <cfRule type="expression" dxfId="479" priority="206">
      <formula>INDIRECT(ADDRESS(ROW(),COLUMN()))=TRUNC(INDIRECT(ADDRESS(ROW(),COLUMN())))</formula>
    </cfRule>
  </conditionalFormatting>
  <conditionalFormatting sqref="Z33">
    <cfRule type="expression" dxfId="478" priority="205">
      <formula>INDIRECT(ADDRESS(ROW(),COLUMN()))=TRUNC(INDIRECT(ADDRESS(ROW(),COLUMN())))</formula>
    </cfRule>
  </conditionalFormatting>
  <conditionalFormatting sqref="Z32">
    <cfRule type="expression" dxfId="477" priority="204">
      <formula>INDIRECT(ADDRESS(ROW(),COLUMN()))=TRUNC(INDIRECT(ADDRESS(ROW(),COLUMN())))</formula>
    </cfRule>
  </conditionalFormatting>
  <conditionalFormatting sqref="AA33:AF33">
    <cfRule type="expression" dxfId="476" priority="203">
      <formula>INDIRECT(ADDRESS(ROW(),COLUMN()))=TRUNC(INDIRECT(ADDRESS(ROW(),COLUMN())))</formula>
    </cfRule>
  </conditionalFormatting>
  <conditionalFormatting sqref="AA32:AF32">
    <cfRule type="expression" dxfId="475" priority="202">
      <formula>INDIRECT(ADDRESS(ROW(),COLUMN()))=TRUNC(INDIRECT(ADDRESS(ROW(),COLUMN())))</formula>
    </cfRule>
  </conditionalFormatting>
  <conditionalFormatting sqref="AG33">
    <cfRule type="expression" dxfId="474" priority="201">
      <formula>INDIRECT(ADDRESS(ROW(),COLUMN()))=TRUNC(INDIRECT(ADDRESS(ROW(),COLUMN())))</formula>
    </cfRule>
  </conditionalFormatting>
  <conditionalFormatting sqref="AG32">
    <cfRule type="expression" dxfId="473" priority="200">
      <formula>INDIRECT(ADDRESS(ROW(),COLUMN()))=TRUNC(INDIRECT(ADDRESS(ROW(),COLUMN())))</formula>
    </cfRule>
  </conditionalFormatting>
  <conditionalFormatting sqref="AH33:AM33">
    <cfRule type="expression" dxfId="472" priority="199">
      <formula>INDIRECT(ADDRESS(ROW(),COLUMN()))=TRUNC(INDIRECT(ADDRESS(ROW(),COLUMN())))</formula>
    </cfRule>
  </conditionalFormatting>
  <conditionalFormatting sqref="AH32:AM32">
    <cfRule type="expression" dxfId="471" priority="198">
      <formula>INDIRECT(ADDRESS(ROW(),COLUMN()))=TRUNC(INDIRECT(ADDRESS(ROW(),COLUMN())))</formula>
    </cfRule>
  </conditionalFormatting>
  <conditionalFormatting sqref="AN33">
    <cfRule type="expression" dxfId="470" priority="197">
      <formula>INDIRECT(ADDRESS(ROW(),COLUMN()))=TRUNC(INDIRECT(ADDRESS(ROW(),COLUMN())))</formula>
    </cfRule>
  </conditionalFormatting>
  <conditionalFormatting sqref="AN32">
    <cfRule type="expression" dxfId="469" priority="196">
      <formula>INDIRECT(ADDRESS(ROW(),COLUMN()))=TRUNC(INDIRECT(ADDRESS(ROW(),COLUMN())))</formula>
    </cfRule>
  </conditionalFormatting>
  <conditionalFormatting sqref="AO33:AT33">
    <cfRule type="expression" dxfId="468" priority="195">
      <formula>INDIRECT(ADDRESS(ROW(),COLUMN()))=TRUNC(INDIRECT(ADDRESS(ROW(),COLUMN())))</formula>
    </cfRule>
  </conditionalFormatting>
  <conditionalFormatting sqref="AO32:AT32">
    <cfRule type="expression" dxfId="467" priority="194">
      <formula>INDIRECT(ADDRESS(ROW(),COLUMN()))=TRUNC(INDIRECT(ADDRESS(ROW(),COLUMN())))</formula>
    </cfRule>
  </conditionalFormatting>
  <conditionalFormatting sqref="AU33">
    <cfRule type="expression" dxfId="466" priority="193">
      <formula>INDIRECT(ADDRESS(ROW(),COLUMN()))=TRUNC(INDIRECT(ADDRESS(ROW(),COLUMN())))</formula>
    </cfRule>
  </conditionalFormatting>
  <conditionalFormatting sqref="AU32">
    <cfRule type="expression" dxfId="465" priority="192">
      <formula>INDIRECT(ADDRESS(ROW(),COLUMN()))=TRUNC(INDIRECT(ADDRESS(ROW(),COLUMN())))</formula>
    </cfRule>
  </conditionalFormatting>
  <conditionalFormatting sqref="AV33:AW33">
    <cfRule type="expression" dxfId="464" priority="191">
      <formula>INDIRECT(ADDRESS(ROW(),COLUMN()))=TRUNC(INDIRECT(ADDRESS(ROW(),COLUMN())))</formula>
    </cfRule>
  </conditionalFormatting>
  <conditionalFormatting sqref="AV32:AW32">
    <cfRule type="expression" dxfId="463" priority="190">
      <formula>INDIRECT(ADDRESS(ROW(),COLUMN()))=TRUNC(INDIRECT(ADDRESS(ROW(),COLUMN())))</formula>
    </cfRule>
  </conditionalFormatting>
  <conditionalFormatting sqref="S36">
    <cfRule type="expression" dxfId="462" priority="189">
      <formula>INDIRECT(ADDRESS(ROW(),COLUMN()))=TRUNC(INDIRECT(ADDRESS(ROW(),COLUMN())))</formula>
    </cfRule>
  </conditionalFormatting>
  <conditionalFormatting sqref="S35">
    <cfRule type="expression" dxfId="461" priority="188">
      <formula>INDIRECT(ADDRESS(ROW(),COLUMN()))=TRUNC(INDIRECT(ADDRESS(ROW(),COLUMN())))</formula>
    </cfRule>
  </conditionalFormatting>
  <conditionalFormatting sqref="T36:Y36">
    <cfRule type="expression" dxfId="460" priority="187">
      <formula>INDIRECT(ADDRESS(ROW(),COLUMN()))=TRUNC(INDIRECT(ADDRESS(ROW(),COLUMN())))</formula>
    </cfRule>
  </conditionalFormatting>
  <conditionalFormatting sqref="T35:Y35">
    <cfRule type="expression" dxfId="459" priority="186">
      <formula>INDIRECT(ADDRESS(ROW(),COLUMN()))=TRUNC(INDIRECT(ADDRESS(ROW(),COLUMN())))</formula>
    </cfRule>
  </conditionalFormatting>
  <conditionalFormatting sqref="AX35:BA36">
    <cfRule type="expression" dxfId="458" priority="185">
      <formula>INDIRECT(ADDRESS(ROW(),COLUMN()))=TRUNC(INDIRECT(ADDRESS(ROW(),COLUMN())))</formula>
    </cfRule>
  </conditionalFormatting>
  <conditionalFormatting sqref="Z36">
    <cfRule type="expression" dxfId="457" priority="184">
      <formula>INDIRECT(ADDRESS(ROW(),COLUMN()))=TRUNC(INDIRECT(ADDRESS(ROW(),COLUMN())))</formula>
    </cfRule>
  </conditionalFormatting>
  <conditionalFormatting sqref="Z35">
    <cfRule type="expression" dxfId="456" priority="183">
      <formula>INDIRECT(ADDRESS(ROW(),COLUMN()))=TRUNC(INDIRECT(ADDRESS(ROW(),COLUMN())))</formula>
    </cfRule>
  </conditionalFormatting>
  <conditionalFormatting sqref="AA36:AF36">
    <cfRule type="expression" dxfId="455" priority="182">
      <formula>INDIRECT(ADDRESS(ROW(),COLUMN()))=TRUNC(INDIRECT(ADDRESS(ROW(),COLUMN())))</formula>
    </cfRule>
  </conditionalFormatting>
  <conditionalFormatting sqref="AA35:AF35">
    <cfRule type="expression" dxfId="454" priority="181">
      <formula>INDIRECT(ADDRESS(ROW(),COLUMN()))=TRUNC(INDIRECT(ADDRESS(ROW(),COLUMN())))</formula>
    </cfRule>
  </conditionalFormatting>
  <conditionalFormatting sqref="AG36">
    <cfRule type="expression" dxfId="453" priority="180">
      <formula>INDIRECT(ADDRESS(ROW(),COLUMN()))=TRUNC(INDIRECT(ADDRESS(ROW(),COLUMN())))</formula>
    </cfRule>
  </conditionalFormatting>
  <conditionalFormatting sqref="AG35">
    <cfRule type="expression" dxfId="452" priority="179">
      <formula>INDIRECT(ADDRESS(ROW(),COLUMN()))=TRUNC(INDIRECT(ADDRESS(ROW(),COLUMN())))</formula>
    </cfRule>
  </conditionalFormatting>
  <conditionalFormatting sqref="AH36:AM36">
    <cfRule type="expression" dxfId="451" priority="178">
      <formula>INDIRECT(ADDRESS(ROW(),COLUMN()))=TRUNC(INDIRECT(ADDRESS(ROW(),COLUMN())))</formula>
    </cfRule>
  </conditionalFormatting>
  <conditionalFormatting sqref="AH35:AM35">
    <cfRule type="expression" dxfId="450" priority="177">
      <formula>INDIRECT(ADDRESS(ROW(),COLUMN()))=TRUNC(INDIRECT(ADDRESS(ROW(),COLUMN())))</formula>
    </cfRule>
  </conditionalFormatting>
  <conditionalFormatting sqref="AN36">
    <cfRule type="expression" dxfId="449" priority="176">
      <formula>INDIRECT(ADDRESS(ROW(),COLUMN()))=TRUNC(INDIRECT(ADDRESS(ROW(),COLUMN())))</formula>
    </cfRule>
  </conditionalFormatting>
  <conditionalFormatting sqref="AN35">
    <cfRule type="expression" dxfId="448" priority="175">
      <formula>INDIRECT(ADDRESS(ROW(),COLUMN()))=TRUNC(INDIRECT(ADDRESS(ROW(),COLUMN())))</formula>
    </cfRule>
  </conditionalFormatting>
  <conditionalFormatting sqref="AO36:AT36">
    <cfRule type="expression" dxfId="447" priority="174">
      <formula>INDIRECT(ADDRESS(ROW(),COLUMN()))=TRUNC(INDIRECT(ADDRESS(ROW(),COLUMN())))</formula>
    </cfRule>
  </conditionalFormatting>
  <conditionalFormatting sqref="AO35:AT35">
    <cfRule type="expression" dxfId="446" priority="173">
      <formula>INDIRECT(ADDRESS(ROW(),COLUMN()))=TRUNC(INDIRECT(ADDRESS(ROW(),COLUMN())))</formula>
    </cfRule>
  </conditionalFormatting>
  <conditionalFormatting sqref="AU36">
    <cfRule type="expression" dxfId="445" priority="172">
      <formula>INDIRECT(ADDRESS(ROW(),COLUMN()))=TRUNC(INDIRECT(ADDRESS(ROW(),COLUMN())))</formula>
    </cfRule>
  </conditionalFormatting>
  <conditionalFormatting sqref="AU35">
    <cfRule type="expression" dxfId="444" priority="171">
      <formula>INDIRECT(ADDRESS(ROW(),COLUMN()))=TRUNC(INDIRECT(ADDRESS(ROW(),COLUMN())))</formula>
    </cfRule>
  </conditionalFormatting>
  <conditionalFormatting sqref="AV36:AW36">
    <cfRule type="expression" dxfId="443" priority="170">
      <formula>INDIRECT(ADDRESS(ROW(),COLUMN()))=TRUNC(INDIRECT(ADDRESS(ROW(),COLUMN())))</formula>
    </cfRule>
  </conditionalFormatting>
  <conditionalFormatting sqref="AV35:AW35">
    <cfRule type="expression" dxfId="442" priority="169">
      <formula>INDIRECT(ADDRESS(ROW(),COLUMN()))=TRUNC(INDIRECT(ADDRESS(ROW(),COLUMN())))</formula>
    </cfRule>
  </conditionalFormatting>
  <conditionalFormatting sqref="S39">
    <cfRule type="expression" dxfId="441" priority="168">
      <formula>INDIRECT(ADDRESS(ROW(),COLUMN()))=TRUNC(INDIRECT(ADDRESS(ROW(),COLUMN())))</formula>
    </cfRule>
  </conditionalFormatting>
  <conditionalFormatting sqref="S38">
    <cfRule type="expression" dxfId="440" priority="167">
      <formula>INDIRECT(ADDRESS(ROW(),COLUMN()))=TRUNC(INDIRECT(ADDRESS(ROW(),COLUMN())))</formula>
    </cfRule>
  </conditionalFormatting>
  <conditionalFormatting sqref="T39:Y39">
    <cfRule type="expression" dxfId="439" priority="166">
      <formula>INDIRECT(ADDRESS(ROW(),COLUMN()))=TRUNC(INDIRECT(ADDRESS(ROW(),COLUMN())))</formula>
    </cfRule>
  </conditionalFormatting>
  <conditionalFormatting sqref="T38:Y38">
    <cfRule type="expression" dxfId="438" priority="165">
      <formula>INDIRECT(ADDRESS(ROW(),COLUMN()))=TRUNC(INDIRECT(ADDRESS(ROW(),COLUMN())))</formula>
    </cfRule>
  </conditionalFormatting>
  <conditionalFormatting sqref="AX38:BA39">
    <cfRule type="expression" dxfId="437" priority="164">
      <formula>INDIRECT(ADDRESS(ROW(),COLUMN()))=TRUNC(INDIRECT(ADDRESS(ROW(),COLUMN())))</formula>
    </cfRule>
  </conditionalFormatting>
  <conditionalFormatting sqref="Z39">
    <cfRule type="expression" dxfId="436" priority="163">
      <formula>INDIRECT(ADDRESS(ROW(),COLUMN()))=TRUNC(INDIRECT(ADDRESS(ROW(),COLUMN())))</formula>
    </cfRule>
  </conditionalFormatting>
  <conditionalFormatting sqref="Z38">
    <cfRule type="expression" dxfId="435" priority="162">
      <formula>INDIRECT(ADDRESS(ROW(),COLUMN()))=TRUNC(INDIRECT(ADDRESS(ROW(),COLUMN())))</formula>
    </cfRule>
  </conditionalFormatting>
  <conditionalFormatting sqref="AA39:AF39">
    <cfRule type="expression" dxfId="434" priority="161">
      <formula>INDIRECT(ADDRESS(ROW(),COLUMN()))=TRUNC(INDIRECT(ADDRESS(ROW(),COLUMN())))</formula>
    </cfRule>
  </conditionalFormatting>
  <conditionalFormatting sqref="AA38:AF38">
    <cfRule type="expression" dxfId="433" priority="160">
      <formula>INDIRECT(ADDRESS(ROW(),COLUMN()))=TRUNC(INDIRECT(ADDRESS(ROW(),COLUMN())))</formula>
    </cfRule>
  </conditionalFormatting>
  <conditionalFormatting sqref="AG39">
    <cfRule type="expression" dxfId="432" priority="159">
      <formula>INDIRECT(ADDRESS(ROW(),COLUMN()))=TRUNC(INDIRECT(ADDRESS(ROW(),COLUMN())))</formula>
    </cfRule>
  </conditionalFormatting>
  <conditionalFormatting sqref="AG38">
    <cfRule type="expression" dxfId="431" priority="158">
      <formula>INDIRECT(ADDRESS(ROW(),COLUMN()))=TRUNC(INDIRECT(ADDRESS(ROW(),COLUMN())))</formula>
    </cfRule>
  </conditionalFormatting>
  <conditionalFormatting sqref="AH39:AM39">
    <cfRule type="expression" dxfId="430" priority="157">
      <formula>INDIRECT(ADDRESS(ROW(),COLUMN()))=TRUNC(INDIRECT(ADDRESS(ROW(),COLUMN())))</formula>
    </cfRule>
  </conditionalFormatting>
  <conditionalFormatting sqref="AH38:AM38">
    <cfRule type="expression" dxfId="429" priority="156">
      <formula>INDIRECT(ADDRESS(ROW(),COLUMN()))=TRUNC(INDIRECT(ADDRESS(ROW(),COLUMN())))</formula>
    </cfRule>
  </conditionalFormatting>
  <conditionalFormatting sqref="AN39">
    <cfRule type="expression" dxfId="428" priority="155">
      <formula>INDIRECT(ADDRESS(ROW(),COLUMN()))=TRUNC(INDIRECT(ADDRESS(ROW(),COLUMN())))</formula>
    </cfRule>
  </conditionalFormatting>
  <conditionalFormatting sqref="AN38">
    <cfRule type="expression" dxfId="427" priority="154">
      <formula>INDIRECT(ADDRESS(ROW(),COLUMN()))=TRUNC(INDIRECT(ADDRESS(ROW(),COLUMN())))</formula>
    </cfRule>
  </conditionalFormatting>
  <conditionalFormatting sqref="AO39:AT39">
    <cfRule type="expression" dxfId="426" priority="153">
      <formula>INDIRECT(ADDRESS(ROW(),COLUMN()))=TRUNC(INDIRECT(ADDRESS(ROW(),COLUMN())))</formula>
    </cfRule>
  </conditionalFormatting>
  <conditionalFormatting sqref="AO38:AT38">
    <cfRule type="expression" dxfId="425" priority="152">
      <formula>INDIRECT(ADDRESS(ROW(),COLUMN()))=TRUNC(INDIRECT(ADDRESS(ROW(),COLUMN())))</formula>
    </cfRule>
  </conditionalFormatting>
  <conditionalFormatting sqref="AU39">
    <cfRule type="expression" dxfId="424" priority="151">
      <formula>INDIRECT(ADDRESS(ROW(),COLUMN()))=TRUNC(INDIRECT(ADDRESS(ROW(),COLUMN())))</formula>
    </cfRule>
  </conditionalFormatting>
  <conditionalFormatting sqref="AU38">
    <cfRule type="expression" dxfId="423" priority="150">
      <formula>INDIRECT(ADDRESS(ROW(),COLUMN()))=TRUNC(INDIRECT(ADDRESS(ROW(),COLUMN())))</formula>
    </cfRule>
  </conditionalFormatting>
  <conditionalFormatting sqref="AV39:AW39">
    <cfRule type="expression" dxfId="422" priority="149">
      <formula>INDIRECT(ADDRESS(ROW(),COLUMN()))=TRUNC(INDIRECT(ADDRESS(ROW(),COLUMN())))</formula>
    </cfRule>
  </conditionalFormatting>
  <conditionalFormatting sqref="AV38:AW38">
    <cfRule type="expression" dxfId="421" priority="148">
      <formula>INDIRECT(ADDRESS(ROW(),COLUMN()))=TRUNC(INDIRECT(ADDRESS(ROW(),COLUMN())))</formula>
    </cfRule>
  </conditionalFormatting>
  <conditionalFormatting sqref="S42">
    <cfRule type="expression" dxfId="420" priority="147">
      <formula>INDIRECT(ADDRESS(ROW(),COLUMN()))=TRUNC(INDIRECT(ADDRESS(ROW(),COLUMN())))</formula>
    </cfRule>
  </conditionalFormatting>
  <conditionalFormatting sqref="S41">
    <cfRule type="expression" dxfId="419" priority="146">
      <formula>INDIRECT(ADDRESS(ROW(),COLUMN()))=TRUNC(INDIRECT(ADDRESS(ROW(),COLUMN())))</formula>
    </cfRule>
  </conditionalFormatting>
  <conditionalFormatting sqref="T42:Y42">
    <cfRule type="expression" dxfId="418" priority="145">
      <formula>INDIRECT(ADDRESS(ROW(),COLUMN()))=TRUNC(INDIRECT(ADDRESS(ROW(),COLUMN())))</formula>
    </cfRule>
  </conditionalFormatting>
  <conditionalFormatting sqref="T41:Y41">
    <cfRule type="expression" dxfId="417" priority="144">
      <formula>INDIRECT(ADDRESS(ROW(),COLUMN()))=TRUNC(INDIRECT(ADDRESS(ROW(),COLUMN())))</formula>
    </cfRule>
  </conditionalFormatting>
  <conditionalFormatting sqref="AX41:BA42">
    <cfRule type="expression" dxfId="416" priority="143">
      <formula>INDIRECT(ADDRESS(ROW(),COLUMN()))=TRUNC(INDIRECT(ADDRESS(ROW(),COLUMN())))</formula>
    </cfRule>
  </conditionalFormatting>
  <conditionalFormatting sqref="Z42">
    <cfRule type="expression" dxfId="415" priority="142">
      <formula>INDIRECT(ADDRESS(ROW(),COLUMN()))=TRUNC(INDIRECT(ADDRESS(ROW(),COLUMN())))</formula>
    </cfRule>
  </conditionalFormatting>
  <conditionalFormatting sqref="Z41">
    <cfRule type="expression" dxfId="414" priority="141">
      <formula>INDIRECT(ADDRESS(ROW(),COLUMN()))=TRUNC(INDIRECT(ADDRESS(ROW(),COLUMN())))</formula>
    </cfRule>
  </conditionalFormatting>
  <conditionalFormatting sqref="AA42:AF42">
    <cfRule type="expression" dxfId="413" priority="140">
      <formula>INDIRECT(ADDRESS(ROW(),COLUMN()))=TRUNC(INDIRECT(ADDRESS(ROW(),COLUMN())))</formula>
    </cfRule>
  </conditionalFormatting>
  <conditionalFormatting sqref="AA41:AF41">
    <cfRule type="expression" dxfId="412" priority="139">
      <formula>INDIRECT(ADDRESS(ROW(),COLUMN()))=TRUNC(INDIRECT(ADDRESS(ROW(),COLUMN())))</formula>
    </cfRule>
  </conditionalFormatting>
  <conditionalFormatting sqref="AG42">
    <cfRule type="expression" dxfId="411" priority="138">
      <formula>INDIRECT(ADDRESS(ROW(),COLUMN()))=TRUNC(INDIRECT(ADDRESS(ROW(),COLUMN())))</formula>
    </cfRule>
  </conditionalFormatting>
  <conditionalFormatting sqref="AG41">
    <cfRule type="expression" dxfId="410" priority="137">
      <formula>INDIRECT(ADDRESS(ROW(),COLUMN()))=TRUNC(INDIRECT(ADDRESS(ROW(),COLUMN())))</formula>
    </cfRule>
  </conditionalFormatting>
  <conditionalFormatting sqref="AH42:AM42">
    <cfRule type="expression" dxfId="409" priority="136">
      <formula>INDIRECT(ADDRESS(ROW(),COLUMN()))=TRUNC(INDIRECT(ADDRESS(ROW(),COLUMN())))</formula>
    </cfRule>
  </conditionalFormatting>
  <conditionalFormatting sqref="AH41:AM41">
    <cfRule type="expression" dxfId="408" priority="135">
      <formula>INDIRECT(ADDRESS(ROW(),COLUMN()))=TRUNC(INDIRECT(ADDRESS(ROW(),COLUMN())))</formula>
    </cfRule>
  </conditionalFormatting>
  <conditionalFormatting sqref="AN42">
    <cfRule type="expression" dxfId="407" priority="134">
      <formula>INDIRECT(ADDRESS(ROW(),COLUMN()))=TRUNC(INDIRECT(ADDRESS(ROW(),COLUMN())))</formula>
    </cfRule>
  </conditionalFormatting>
  <conditionalFormatting sqref="AN41">
    <cfRule type="expression" dxfId="406" priority="133">
      <formula>INDIRECT(ADDRESS(ROW(),COLUMN()))=TRUNC(INDIRECT(ADDRESS(ROW(),COLUMN())))</formula>
    </cfRule>
  </conditionalFormatting>
  <conditionalFormatting sqref="AO42:AT42">
    <cfRule type="expression" dxfId="405" priority="132">
      <formula>INDIRECT(ADDRESS(ROW(),COLUMN()))=TRUNC(INDIRECT(ADDRESS(ROW(),COLUMN())))</formula>
    </cfRule>
  </conditionalFormatting>
  <conditionalFormatting sqref="AO41:AT41">
    <cfRule type="expression" dxfId="404" priority="131">
      <formula>INDIRECT(ADDRESS(ROW(),COLUMN()))=TRUNC(INDIRECT(ADDRESS(ROW(),COLUMN())))</formula>
    </cfRule>
  </conditionalFormatting>
  <conditionalFormatting sqref="AU42">
    <cfRule type="expression" dxfId="403" priority="130">
      <formula>INDIRECT(ADDRESS(ROW(),COLUMN()))=TRUNC(INDIRECT(ADDRESS(ROW(),COLUMN())))</formula>
    </cfRule>
  </conditionalFormatting>
  <conditionalFormatting sqref="AU41">
    <cfRule type="expression" dxfId="402" priority="129">
      <formula>INDIRECT(ADDRESS(ROW(),COLUMN()))=TRUNC(INDIRECT(ADDRESS(ROW(),COLUMN())))</formula>
    </cfRule>
  </conditionalFormatting>
  <conditionalFormatting sqref="AV42:AW42">
    <cfRule type="expression" dxfId="401" priority="128">
      <formula>INDIRECT(ADDRESS(ROW(),COLUMN()))=TRUNC(INDIRECT(ADDRESS(ROW(),COLUMN())))</formula>
    </cfRule>
  </conditionalFormatting>
  <conditionalFormatting sqref="AV41:AW41">
    <cfRule type="expression" dxfId="400" priority="127">
      <formula>INDIRECT(ADDRESS(ROW(),COLUMN()))=TRUNC(INDIRECT(ADDRESS(ROW(),COLUMN())))</formula>
    </cfRule>
  </conditionalFormatting>
  <conditionalFormatting sqref="S45">
    <cfRule type="expression" dxfId="399" priority="126">
      <formula>INDIRECT(ADDRESS(ROW(),COLUMN()))=TRUNC(INDIRECT(ADDRESS(ROW(),COLUMN())))</formula>
    </cfRule>
  </conditionalFormatting>
  <conditionalFormatting sqref="S44">
    <cfRule type="expression" dxfId="398" priority="125">
      <formula>INDIRECT(ADDRESS(ROW(),COLUMN()))=TRUNC(INDIRECT(ADDRESS(ROW(),COLUMN())))</formula>
    </cfRule>
  </conditionalFormatting>
  <conditionalFormatting sqref="T45:Y45">
    <cfRule type="expression" dxfId="397" priority="124">
      <formula>INDIRECT(ADDRESS(ROW(),COLUMN()))=TRUNC(INDIRECT(ADDRESS(ROW(),COLUMN())))</formula>
    </cfRule>
  </conditionalFormatting>
  <conditionalFormatting sqref="T44:Y44">
    <cfRule type="expression" dxfId="396" priority="123">
      <formula>INDIRECT(ADDRESS(ROW(),COLUMN()))=TRUNC(INDIRECT(ADDRESS(ROW(),COLUMN())))</formula>
    </cfRule>
  </conditionalFormatting>
  <conditionalFormatting sqref="AX44:BA45">
    <cfRule type="expression" dxfId="395" priority="122">
      <formula>INDIRECT(ADDRESS(ROW(),COLUMN()))=TRUNC(INDIRECT(ADDRESS(ROW(),COLUMN())))</formula>
    </cfRule>
  </conditionalFormatting>
  <conditionalFormatting sqref="Z45">
    <cfRule type="expression" dxfId="394" priority="121">
      <formula>INDIRECT(ADDRESS(ROW(),COLUMN()))=TRUNC(INDIRECT(ADDRESS(ROW(),COLUMN())))</formula>
    </cfRule>
  </conditionalFormatting>
  <conditionalFormatting sqref="Z44">
    <cfRule type="expression" dxfId="393" priority="120">
      <formula>INDIRECT(ADDRESS(ROW(),COLUMN()))=TRUNC(INDIRECT(ADDRESS(ROW(),COLUMN())))</formula>
    </cfRule>
  </conditionalFormatting>
  <conditionalFormatting sqref="AA45:AF45">
    <cfRule type="expression" dxfId="392" priority="119">
      <formula>INDIRECT(ADDRESS(ROW(),COLUMN()))=TRUNC(INDIRECT(ADDRESS(ROW(),COLUMN())))</formula>
    </cfRule>
  </conditionalFormatting>
  <conditionalFormatting sqref="AA44:AF44">
    <cfRule type="expression" dxfId="391" priority="118">
      <formula>INDIRECT(ADDRESS(ROW(),COLUMN()))=TRUNC(INDIRECT(ADDRESS(ROW(),COLUMN())))</formula>
    </cfRule>
  </conditionalFormatting>
  <conditionalFormatting sqref="AG45">
    <cfRule type="expression" dxfId="390" priority="117">
      <formula>INDIRECT(ADDRESS(ROW(),COLUMN()))=TRUNC(INDIRECT(ADDRESS(ROW(),COLUMN())))</formula>
    </cfRule>
  </conditionalFormatting>
  <conditionalFormatting sqref="AG44">
    <cfRule type="expression" dxfId="389" priority="116">
      <formula>INDIRECT(ADDRESS(ROW(),COLUMN()))=TRUNC(INDIRECT(ADDRESS(ROW(),COLUMN())))</formula>
    </cfRule>
  </conditionalFormatting>
  <conditionalFormatting sqref="AH45:AM45">
    <cfRule type="expression" dxfId="388" priority="115">
      <formula>INDIRECT(ADDRESS(ROW(),COLUMN()))=TRUNC(INDIRECT(ADDRESS(ROW(),COLUMN())))</formula>
    </cfRule>
  </conditionalFormatting>
  <conditionalFormatting sqref="AH44:AM44">
    <cfRule type="expression" dxfId="387" priority="114">
      <formula>INDIRECT(ADDRESS(ROW(),COLUMN()))=TRUNC(INDIRECT(ADDRESS(ROW(),COLUMN())))</formula>
    </cfRule>
  </conditionalFormatting>
  <conditionalFormatting sqref="AN45">
    <cfRule type="expression" dxfId="386" priority="113">
      <formula>INDIRECT(ADDRESS(ROW(),COLUMN()))=TRUNC(INDIRECT(ADDRESS(ROW(),COLUMN())))</formula>
    </cfRule>
  </conditionalFormatting>
  <conditionalFormatting sqref="AN44">
    <cfRule type="expression" dxfId="385" priority="112">
      <formula>INDIRECT(ADDRESS(ROW(),COLUMN()))=TRUNC(INDIRECT(ADDRESS(ROW(),COLUMN())))</formula>
    </cfRule>
  </conditionalFormatting>
  <conditionalFormatting sqref="AO45:AT45">
    <cfRule type="expression" dxfId="384" priority="111">
      <formula>INDIRECT(ADDRESS(ROW(),COLUMN()))=TRUNC(INDIRECT(ADDRESS(ROW(),COLUMN())))</formula>
    </cfRule>
  </conditionalFormatting>
  <conditionalFormatting sqref="AO44:AT44">
    <cfRule type="expression" dxfId="383" priority="110">
      <formula>INDIRECT(ADDRESS(ROW(),COLUMN()))=TRUNC(INDIRECT(ADDRESS(ROW(),COLUMN())))</formula>
    </cfRule>
  </conditionalFormatting>
  <conditionalFormatting sqref="AU45">
    <cfRule type="expression" dxfId="382" priority="109">
      <formula>INDIRECT(ADDRESS(ROW(),COLUMN()))=TRUNC(INDIRECT(ADDRESS(ROW(),COLUMN())))</formula>
    </cfRule>
  </conditionalFormatting>
  <conditionalFormatting sqref="AU44">
    <cfRule type="expression" dxfId="381" priority="108">
      <formula>INDIRECT(ADDRESS(ROW(),COLUMN()))=TRUNC(INDIRECT(ADDRESS(ROW(),COLUMN())))</formula>
    </cfRule>
  </conditionalFormatting>
  <conditionalFormatting sqref="AV45:AW45">
    <cfRule type="expression" dxfId="380" priority="107">
      <formula>INDIRECT(ADDRESS(ROW(),COLUMN()))=TRUNC(INDIRECT(ADDRESS(ROW(),COLUMN())))</formula>
    </cfRule>
  </conditionalFormatting>
  <conditionalFormatting sqref="AV44:AW44">
    <cfRule type="expression" dxfId="379" priority="106">
      <formula>INDIRECT(ADDRESS(ROW(),COLUMN()))=TRUNC(INDIRECT(ADDRESS(ROW(),COLUMN())))</formula>
    </cfRule>
  </conditionalFormatting>
  <conditionalFormatting sqref="S48">
    <cfRule type="expression" dxfId="378" priority="105">
      <formula>INDIRECT(ADDRESS(ROW(),COLUMN()))=TRUNC(INDIRECT(ADDRESS(ROW(),COLUMN())))</formula>
    </cfRule>
  </conditionalFormatting>
  <conditionalFormatting sqref="S47">
    <cfRule type="expression" dxfId="377" priority="104">
      <formula>INDIRECT(ADDRESS(ROW(),COLUMN()))=TRUNC(INDIRECT(ADDRESS(ROW(),COLUMN())))</formula>
    </cfRule>
  </conditionalFormatting>
  <conditionalFormatting sqref="T48:Y48">
    <cfRule type="expression" dxfId="376" priority="103">
      <formula>INDIRECT(ADDRESS(ROW(),COLUMN()))=TRUNC(INDIRECT(ADDRESS(ROW(),COLUMN())))</formula>
    </cfRule>
  </conditionalFormatting>
  <conditionalFormatting sqref="T47:Y47">
    <cfRule type="expression" dxfId="375" priority="102">
      <formula>INDIRECT(ADDRESS(ROW(),COLUMN()))=TRUNC(INDIRECT(ADDRESS(ROW(),COLUMN())))</formula>
    </cfRule>
  </conditionalFormatting>
  <conditionalFormatting sqref="AX47:BA48">
    <cfRule type="expression" dxfId="374" priority="101">
      <formula>INDIRECT(ADDRESS(ROW(),COLUMN()))=TRUNC(INDIRECT(ADDRESS(ROW(),COLUMN())))</formula>
    </cfRule>
  </conditionalFormatting>
  <conditionalFormatting sqref="Z48">
    <cfRule type="expression" dxfId="373" priority="100">
      <formula>INDIRECT(ADDRESS(ROW(),COLUMN()))=TRUNC(INDIRECT(ADDRESS(ROW(),COLUMN())))</formula>
    </cfRule>
  </conditionalFormatting>
  <conditionalFormatting sqref="Z47">
    <cfRule type="expression" dxfId="372" priority="99">
      <formula>INDIRECT(ADDRESS(ROW(),COLUMN()))=TRUNC(INDIRECT(ADDRESS(ROW(),COLUMN())))</formula>
    </cfRule>
  </conditionalFormatting>
  <conditionalFormatting sqref="AA48:AF48">
    <cfRule type="expression" dxfId="371" priority="98">
      <formula>INDIRECT(ADDRESS(ROW(),COLUMN()))=TRUNC(INDIRECT(ADDRESS(ROW(),COLUMN())))</formula>
    </cfRule>
  </conditionalFormatting>
  <conditionalFormatting sqref="AA47:AF47">
    <cfRule type="expression" dxfId="370" priority="97">
      <formula>INDIRECT(ADDRESS(ROW(),COLUMN()))=TRUNC(INDIRECT(ADDRESS(ROW(),COLUMN())))</formula>
    </cfRule>
  </conditionalFormatting>
  <conditionalFormatting sqref="AG48">
    <cfRule type="expression" dxfId="369" priority="96">
      <formula>INDIRECT(ADDRESS(ROW(),COLUMN()))=TRUNC(INDIRECT(ADDRESS(ROW(),COLUMN())))</formula>
    </cfRule>
  </conditionalFormatting>
  <conditionalFormatting sqref="AG47">
    <cfRule type="expression" dxfId="368" priority="95">
      <formula>INDIRECT(ADDRESS(ROW(),COLUMN()))=TRUNC(INDIRECT(ADDRESS(ROW(),COLUMN())))</formula>
    </cfRule>
  </conditionalFormatting>
  <conditionalFormatting sqref="AH48:AM48">
    <cfRule type="expression" dxfId="367" priority="94">
      <formula>INDIRECT(ADDRESS(ROW(),COLUMN()))=TRUNC(INDIRECT(ADDRESS(ROW(),COLUMN())))</formula>
    </cfRule>
  </conditionalFormatting>
  <conditionalFormatting sqref="AH47:AM47">
    <cfRule type="expression" dxfId="366" priority="93">
      <formula>INDIRECT(ADDRESS(ROW(),COLUMN()))=TRUNC(INDIRECT(ADDRESS(ROW(),COLUMN())))</formula>
    </cfRule>
  </conditionalFormatting>
  <conditionalFormatting sqref="AN48">
    <cfRule type="expression" dxfId="365" priority="92">
      <formula>INDIRECT(ADDRESS(ROW(),COLUMN()))=TRUNC(INDIRECT(ADDRESS(ROW(),COLUMN())))</formula>
    </cfRule>
  </conditionalFormatting>
  <conditionalFormatting sqref="AN47">
    <cfRule type="expression" dxfId="364" priority="91">
      <formula>INDIRECT(ADDRESS(ROW(),COLUMN()))=TRUNC(INDIRECT(ADDRESS(ROW(),COLUMN())))</formula>
    </cfRule>
  </conditionalFormatting>
  <conditionalFormatting sqref="AO48:AT48">
    <cfRule type="expression" dxfId="363" priority="90">
      <formula>INDIRECT(ADDRESS(ROW(),COLUMN()))=TRUNC(INDIRECT(ADDRESS(ROW(),COLUMN())))</formula>
    </cfRule>
  </conditionalFormatting>
  <conditionalFormatting sqref="AO47:AT47">
    <cfRule type="expression" dxfId="362" priority="89">
      <formula>INDIRECT(ADDRESS(ROW(),COLUMN()))=TRUNC(INDIRECT(ADDRESS(ROW(),COLUMN())))</formula>
    </cfRule>
  </conditionalFormatting>
  <conditionalFormatting sqref="AU48">
    <cfRule type="expression" dxfId="361" priority="88">
      <formula>INDIRECT(ADDRESS(ROW(),COLUMN()))=TRUNC(INDIRECT(ADDRESS(ROW(),COLUMN())))</formula>
    </cfRule>
  </conditionalFormatting>
  <conditionalFormatting sqref="AU47">
    <cfRule type="expression" dxfId="360" priority="87">
      <formula>INDIRECT(ADDRESS(ROW(),COLUMN()))=TRUNC(INDIRECT(ADDRESS(ROW(),COLUMN())))</formula>
    </cfRule>
  </conditionalFormatting>
  <conditionalFormatting sqref="AV48:AW48">
    <cfRule type="expression" dxfId="359" priority="86">
      <formula>INDIRECT(ADDRESS(ROW(),COLUMN()))=TRUNC(INDIRECT(ADDRESS(ROW(),COLUMN())))</formula>
    </cfRule>
  </conditionalFormatting>
  <conditionalFormatting sqref="AV47:AW47">
    <cfRule type="expression" dxfId="358" priority="85">
      <formula>INDIRECT(ADDRESS(ROW(),COLUMN()))=TRUNC(INDIRECT(ADDRESS(ROW(),COLUMN())))</formula>
    </cfRule>
  </conditionalFormatting>
  <conditionalFormatting sqref="S51">
    <cfRule type="expression" dxfId="357" priority="84">
      <formula>INDIRECT(ADDRESS(ROW(),COLUMN()))=TRUNC(INDIRECT(ADDRESS(ROW(),COLUMN())))</formula>
    </cfRule>
  </conditionalFormatting>
  <conditionalFormatting sqref="S50">
    <cfRule type="expression" dxfId="356" priority="83">
      <formula>INDIRECT(ADDRESS(ROW(),COLUMN()))=TRUNC(INDIRECT(ADDRESS(ROW(),COLUMN())))</formula>
    </cfRule>
  </conditionalFormatting>
  <conditionalFormatting sqref="T51:Y51">
    <cfRule type="expression" dxfId="355" priority="82">
      <formula>INDIRECT(ADDRESS(ROW(),COLUMN()))=TRUNC(INDIRECT(ADDRESS(ROW(),COLUMN())))</formula>
    </cfRule>
  </conditionalFormatting>
  <conditionalFormatting sqref="T50:Y50">
    <cfRule type="expression" dxfId="354" priority="81">
      <formula>INDIRECT(ADDRESS(ROW(),COLUMN()))=TRUNC(INDIRECT(ADDRESS(ROW(),COLUMN())))</formula>
    </cfRule>
  </conditionalFormatting>
  <conditionalFormatting sqref="AX50:BA51">
    <cfRule type="expression" dxfId="353" priority="80">
      <formula>INDIRECT(ADDRESS(ROW(),COLUMN()))=TRUNC(INDIRECT(ADDRESS(ROW(),COLUMN())))</formula>
    </cfRule>
  </conditionalFormatting>
  <conditionalFormatting sqref="Z51">
    <cfRule type="expression" dxfId="352" priority="79">
      <formula>INDIRECT(ADDRESS(ROW(),COLUMN()))=TRUNC(INDIRECT(ADDRESS(ROW(),COLUMN())))</formula>
    </cfRule>
  </conditionalFormatting>
  <conditionalFormatting sqref="Z50">
    <cfRule type="expression" dxfId="351" priority="78">
      <formula>INDIRECT(ADDRESS(ROW(),COLUMN()))=TRUNC(INDIRECT(ADDRESS(ROW(),COLUMN())))</formula>
    </cfRule>
  </conditionalFormatting>
  <conditionalFormatting sqref="AA51:AF51">
    <cfRule type="expression" dxfId="350" priority="77">
      <formula>INDIRECT(ADDRESS(ROW(),COLUMN()))=TRUNC(INDIRECT(ADDRESS(ROW(),COLUMN())))</formula>
    </cfRule>
  </conditionalFormatting>
  <conditionalFormatting sqref="AA50:AF50">
    <cfRule type="expression" dxfId="349" priority="76">
      <formula>INDIRECT(ADDRESS(ROW(),COLUMN()))=TRUNC(INDIRECT(ADDRESS(ROW(),COLUMN())))</formula>
    </cfRule>
  </conditionalFormatting>
  <conditionalFormatting sqref="AG51">
    <cfRule type="expression" dxfId="348" priority="75">
      <formula>INDIRECT(ADDRESS(ROW(),COLUMN()))=TRUNC(INDIRECT(ADDRESS(ROW(),COLUMN())))</formula>
    </cfRule>
  </conditionalFormatting>
  <conditionalFormatting sqref="AG50">
    <cfRule type="expression" dxfId="347" priority="74">
      <formula>INDIRECT(ADDRESS(ROW(),COLUMN()))=TRUNC(INDIRECT(ADDRESS(ROW(),COLUMN())))</formula>
    </cfRule>
  </conditionalFormatting>
  <conditionalFormatting sqref="AH51:AM51">
    <cfRule type="expression" dxfId="346" priority="73">
      <formula>INDIRECT(ADDRESS(ROW(),COLUMN()))=TRUNC(INDIRECT(ADDRESS(ROW(),COLUMN())))</formula>
    </cfRule>
  </conditionalFormatting>
  <conditionalFormatting sqref="AH50:AM50">
    <cfRule type="expression" dxfId="345" priority="72">
      <formula>INDIRECT(ADDRESS(ROW(),COLUMN()))=TRUNC(INDIRECT(ADDRESS(ROW(),COLUMN())))</formula>
    </cfRule>
  </conditionalFormatting>
  <conditionalFormatting sqref="AN51">
    <cfRule type="expression" dxfId="344" priority="71">
      <formula>INDIRECT(ADDRESS(ROW(),COLUMN()))=TRUNC(INDIRECT(ADDRESS(ROW(),COLUMN())))</formula>
    </cfRule>
  </conditionalFormatting>
  <conditionalFormatting sqref="AN50">
    <cfRule type="expression" dxfId="343" priority="70">
      <formula>INDIRECT(ADDRESS(ROW(),COLUMN()))=TRUNC(INDIRECT(ADDRESS(ROW(),COLUMN())))</formula>
    </cfRule>
  </conditionalFormatting>
  <conditionalFormatting sqref="AO51:AT51">
    <cfRule type="expression" dxfId="342" priority="69">
      <formula>INDIRECT(ADDRESS(ROW(),COLUMN()))=TRUNC(INDIRECT(ADDRESS(ROW(),COLUMN())))</formula>
    </cfRule>
  </conditionalFormatting>
  <conditionalFormatting sqref="AO50:AT50">
    <cfRule type="expression" dxfId="341" priority="68">
      <formula>INDIRECT(ADDRESS(ROW(),COLUMN()))=TRUNC(INDIRECT(ADDRESS(ROW(),COLUMN())))</formula>
    </cfRule>
  </conditionalFormatting>
  <conditionalFormatting sqref="AU51">
    <cfRule type="expression" dxfId="340" priority="67">
      <formula>INDIRECT(ADDRESS(ROW(),COLUMN()))=TRUNC(INDIRECT(ADDRESS(ROW(),COLUMN())))</formula>
    </cfRule>
  </conditionalFormatting>
  <conditionalFormatting sqref="AU50">
    <cfRule type="expression" dxfId="339" priority="66">
      <formula>INDIRECT(ADDRESS(ROW(),COLUMN()))=TRUNC(INDIRECT(ADDRESS(ROW(),COLUMN())))</formula>
    </cfRule>
  </conditionalFormatting>
  <conditionalFormatting sqref="AV51:AW51">
    <cfRule type="expression" dxfId="338" priority="65">
      <formula>INDIRECT(ADDRESS(ROW(),COLUMN()))=TRUNC(INDIRECT(ADDRESS(ROW(),COLUMN())))</formula>
    </cfRule>
  </conditionalFormatting>
  <conditionalFormatting sqref="AV50:AW50">
    <cfRule type="expression" dxfId="337" priority="64">
      <formula>INDIRECT(ADDRESS(ROW(),COLUMN()))=TRUNC(INDIRECT(ADDRESS(ROW(),COLUMN())))</formula>
    </cfRule>
  </conditionalFormatting>
  <conditionalFormatting sqref="S54">
    <cfRule type="expression" dxfId="336" priority="63">
      <formula>INDIRECT(ADDRESS(ROW(),COLUMN()))=TRUNC(INDIRECT(ADDRESS(ROW(),COLUMN())))</formula>
    </cfRule>
  </conditionalFormatting>
  <conditionalFormatting sqref="S53">
    <cfRule type="expression" dxfId="335" priority="62">
      <formula>INDIRECT(ADDRESS(ROW(),COLUMN()))=TRUNC(INDIRECT(ADDRESS(ROW(),COLUMN())))</formula>
    </cfRule>
  </conditionalFormatting>
  <conditionalFormatting sqref="T54:Y54">
    <cfRule type="expression" dxfId="334" priority="61">
      <formula>INDIRECT(ADDRESS(ROW(),COLUMN()))=TRUNC(INDIRECT(ADDRESS(ROW(),COLUMN())))</formula>
    </cfRule>
  </conditionalFormatting>
  <conditionalFormatting sqref="T53:Y53">
    <cfRule type="expression" dxfId="333" priority="60">
      <formula>INDIRECT(ADDRESS(ROW(),COLUMN()))=TRUNC(INDIRECT(ADDRESS(ROW(),COLUMN())))</formula>
    </cfRule>
  </conditionalFormatting>
  <conditionalFormatting sqref="AX53:BA54">
    <cfRule type="expression" dxfId="332" priority="59">
      <formula>INDIRECT(ADDRESS(ROW(),COLUMN()))=TRUNC(INDIRECT(ADDRESS(ROW(),COLUMN())))</formula>
    </cfRule>
  </conditionalFormatting>
  <conditionalFormatting sqref="Z54">
    <cfRule type="expression" dxfId="331" priority="58">
      <formula>INDIRECT(ADDRESS(ROW(),COLUMN()))=TRUNC(INDIRECT(ADDRESS(ROW(),COLUMN())))</formula>
    </cfRule>
  </conditionalFormatting>
  <conditionalFormatting sqref="Z53">
    <cfRule type="expression" dxfId="330" priority="57">
      <formula>INDIRECT(ADDRESS(ROW(),COLUMN()))=TRUNC(INDIRECT(ADDRESS(ROW(),COLUMN())))</formula>
    </cfRule>
  </conditionalFormatting>
  <conditionalFormatting sqref="AA54:AF54">
    <cfRule type="expression" dxfId="329" priority="56">
      <formula>INDIRECT(ADDRESS(ROW(),COLUMN()))=TRUNC(INDIRECT(ADDRESS(ROW(),COLUMN())))</formula>
    </cfRule>
  </conditionalFormatting>
  <conditionalFormatting sqref="AA53:AF53">
    <cfRule type="expression" dxfId="328" priority="55">
      <formula>INDIRECT(ADDRESS(ROW(),COLUMN()))=TRUNC(INDIRECT(ADDRESS(ROW(),COLUMN())))</formula>
    </cfRule>
  </conditionalFormatting>
  <conditionalFormatting sqref="AG54">
    <cfRule type="expression" dxfId="327" priority="54">
      <formula>INDIRECT(ADDRESS(ROW(),COLUMN()))=TRUNC(INDIRECT(ADDRESS(ROW(),COLUMN())))</formula>
    </cfRule>
  </conditionalFormatting>
  <conditionalFormatting sqref="AG53">
    <cfRule type="expression" dxfId="326" priority="53">
      <formula>INDIRECT(ADDRESS(ROW(),COLUMN()))=TRUNC(INDIRECT(ADDRESS(ROW(),COLUMN())))</formula>
    </cfRule>
  </conditionalFormatting>
  <conditionalFormatting sqref="AH54:AM54">
    <cfRule type="expression" dxfId="325" priority="52">
      <formula>INDIRECT(ADDRESS(ROW(),COLUMN()))=TRUNC(INDIRECT(ADDRESS(ROW(),COLUMN())))</formula>
    </cfRule>
  </conditionalFormatting>
  <conditionalFormatting sqref="AH53:AM53">
    <cfRule type="expression" dxfId="324" priority="51">
      <formula>INDIRECT(ADDRESS(ROW(),COLUMN()))=TRUNC(INDIRECT(ADDRESS(ROW(),COLUMN())))</formula>
    </cfRule>
  </conditionalFormatting>
  <conditionalFormatting sqref="AN54">
    <cfRule type="expression" dxfId="323" priority="50">
      <formula>INDIRECT(ADDRESS(ROW(),COLUMN()))=TRUNC(INDIRECT(ADDRESS(ROW(),COLUMN())))</formula>
    </cfRule>
  </conditionalFormatting>
  <conditionalFormatting sqref="AN53">
    <cfRule type="expression" dxfId="322" priority="49">
      <formula>INDIRECT(ADDRESS(ROW(),COLUMN()))=TRUNC(INDIRECT(ADDRESS(ROW(),COLUMN())))</formula>
    </cfRule>
  </conditionalFormatting>
  <conditionalFormatting sqref="AO54:AT54">
    <cfRule type="expression" dxfId="321" priority="48">
      <formula>INDIRECT(ADDRESS(ROW(),COLUMN()))=TRUNC(INDIRECT(ADDRESS(ROW(),COLUMN())))</formula>
    </cfRule>
  </conditionalFormatting>
  <conditionalFormatting sqref="AO53:AT53">
    <cfRule type="expression" dxfId="320" priority="47">
      <formula>INDIRECT(ADDRESS(ROW(),COLUMN()))=TRUNC(INDIRECT(ADDRESS(ROW(),COLUMN())))</formula>
    </cfRule>
  </conditionalFormatting>
  <conditionalFormatting sqref="AU54">
    <cfRule type="expression" dxfId="319" priority="46">
      <formula>INDIRECT(ADDRESS(ROW(),COLUMN()))=TRUNC(INDIRECT(ADDRESS(ROW(),COLUMN())))</formula>
    </cfRule>
  </conditionalFormatting>
  <conditionalFormatting sqref="AU53">
    <cfRule type="expression" dxfId="318" priority="45">
      <formula>INDIRECT(ADDRESS(ROW(),COLUMN()))=TRUNC(INDIRECT(ADDRESS(ROW(),COLUMN())))</formula>
    </cfRule>
  </conditionalFormatting>
  <conditionalFormatting sqref="AV54:AW54">
    <cfRule type="expression" dxfId="317" priority="44">
      <formula>INDIRECT(ADDRESS(ROW(),COLUMN()))=TRUNC(INDIRECT(ADDRESS(ROW(),COLUMN())))</formula>
    </cfRule>
  </conditionalFormatting>
  <conditionalFormatting sqref="AV53:AW53">
    <cfRule type="expression" dxfId="316" priority="43">
      <formula>INDIRECT(ADDRESS(ROW(),COLUMN()))=TRUNC(INDIRECT(ADDRESS(ROW(),COLUMN())))</formula>
    </cfRule>
  </conditionalFormatting>
  <conditionalFormatting sqref="S57">
    <cfRule type="expression" dxfId="315" priority="42">
      <formula>INDIRECT(ADDRESS(ROW(),COLUMN()))=TRUNC(INDIRECT(ADDRESS(ROW(),COLUMN())))</formula>
    </cfRule>
  </conditionalFormatting>
  <conditionalFormatting sqref="S56">
    <cfRule type="expression" dxfId="314" priority="41">
      <formula>INDIRECT(ADDRESS(ROW(),COLUMN()))=TRUNC(INDIRECT(ADDRESS(ROW(),COLUMN())))</formula>
    </cfRule>
  </conditionalFormatting>
  <conditionalFormatting sqref="T57:Y57">
    <cfRule type="expression" dxfId="313" priority="40">
      <formula>INDIRECT(ADDRESS(ROW(),COLUMN()))=TRUNC(INDIRECT(ADDRESS(ROW(),COLUMN())))</formula>
    </cfRule>
  </conditionalFormatting>
  <conditionalFormatting sqref="T56:Y56">
    <cfRule type="expression" dxfId="312" priority="39">
      <formula>INDIRECT(ADDRESS(ROW(),COLUMN()))=TRUNC(INDIRECT(ADDRESS(ROW(),COLUMN())))</formula>
    </cfRule>
  </conditionalFormatting>
  <conditionalFormatting sqref="AX56:BA57">
    <cfRule type="expression" dxfId="311" priority="38">
      <formula>INDIRECT(ADDRESS(ROW(),COLUMN()))=TRUNC(INDIRECT(ADDRESS(ROW(),COLUMN())))</formula>
    </cfRule>
  </conditionalFormatting>
  <conditionalFormatting sqref="Z57">
    <cfRule type="expression" dxfId="310" priority="37">
      <formula>INDIRECT(ADDRESS(ROW(),COLUMN()))=TRUNC(INDIRECT(ADDRESS(ROW(),COLUMN())))</formula>
    </cfRule>
  </conditionalFormatting>
  <conditionalFormatting sqref="Z56">
    <cfRule type="expression" dxfId="309" priority="36">
      <formula>INDIRECT(ADDRESS(ROW(),COLUMN()))=TRUNC(INDIRECT(ADDRESS(ROW(),COLUMN())))</formula>
    </cfRule>
  </conditionalFormatting>
  <conditionalFormatting sqref="AA57:AF57">
    <cfRule type="expression" dxfId="308" priority="35">
      <formula>INDIRECT(ADDRESS(ROW(),COLUMN()))=TRUNC(INDIRECT(ADDRESS(ROW(),COLUMN())))</formula>
    </cfRule>
  </conditionalFormatting>
  <conditionalFormatting sqref="AA56:AF56">
    <cfRule type="expression" dxfId="307" priority="34">
      <formula>INDIRECT(ADDRESS(ROW(),COLUMN()))=TRUNC(INDIRECT(ADDRESS(ROW(),COLUMN())))</formula>
    </cfRule>
  </conditionalFormatting>
  <conditionalFormatting sqref="AG57">
    <cfRule type="expression" dxfId="306" priority="33">
      <formula>INDIRECT(ADDRESS(ROW(),COLUMN()))=TRUNC(INDIRECT(ADDRESS(ROW(),COLUMN())))</formula>
    </cfRule>
  </conditionalFormatting>
  <conditionalFormatting sqref="AG56">
    <cfRule type="expression" dxfId="305" priority="32">
      <formula>INDIRECT(ADDRESS(ROW(),COLUMN()))=TRUNC(INDIRECT(ADDRESS(ROW(),COLUMN())))</formula>
    </cfRule>
  </conditionalFormatting>
  <conditionalFormatting sqref="AH57:AM57">
    <cfRule type="expression" dxfId="304" priority="31">
      <formula>INDIRECT(ADDRESS(ROW(),COLUMN()))=TRUNC(INDIRECT(ADDRESS(ROW(),COLUMN())))</formula>
    </cfRule>
  </conditionalFormatting>
  <conditionalFormatting sqref="AH56:AM56">
    <cfRule type="expression" dxfId="303" priority="30">
      <formula>INDIRECT(ADDRESS(ROW(),COLUMN()))=TRUNC(INDIRECT(ADDRESS(ROW(),COLUMN())))</formula>
    </cfRule>
  </conditionalFormatting>
  <conditionalFormatting sqref="AN57">
    <cfRule type="expression" dxfId="302" priority="29">
      <formula>INDIRECT(ADDRESS(ROW(),COLUMN()))=TRUNC(INDIRECT(ADDRESS(ROW(),COLUMN())))</formula>
    </cfRule>
  </conditionalFormatting>
  <conditionalFormatting sqref="AN56">
    <cfRule type="expression" dxfId="301" priority="28">
      <formula>INDIRECT(ADDRESS(ROW(),COLUMN()))=TRUNC(INDIRECT(ADDRESS(ROW(),COLUMN())))</formula>
    </cfRule>
  </conditionalFormatting>
  <conditionalFormatting sqref="AO57:AT57">
    <cfRule type="expression" dxfId="300" priority="27">
      <formula>INDIRECT(ADDRESS(ROW(),COLUMN()))=TRUNC(INDIRECT(ADDRESS(ROW(),COLUMN())))</formula>
    </cfRule>
  </conditionalFormatting>
  <conditionalFormatting sqref="AO56:AT56">
    <cfRule type="expression" dxfId="299" priority="26">
      <formula>INDIRECT(ADDRESS(ROW(),COLUMN()))=TRUNC(INDIRECT(ADDRESS(ROW(),COLUMN())))</formula>
    </cfRule>
  </conditionalFormatting>
  <conditionalFormatting sqref="AU57">
    <cfRule type="expression" dxfId="298" priority="25">
      <formula>INDIRECT(ADDRESS(ROW(),COLUMN()))=TRUNC(INDIRECT(ADDRESS(ROW(),COLUMN())))</formula>
    </cfRule>
  </conditionalFormatting>
  <conditionalFormatting sqref="AU56">
    <cfRule type="expression" dxfId="297" priority="24">
      <formula>INDIRECT(ADDRESS(ROW(),COLUMN()))=TRUNC(INDIRECT(ADDRESS(ROW(),COLUMN())))</formula>
    </cfRule>
  </conditionalFormatting>
  <conditionalFormatting sqref="AV57:AW57">
    <cfRule type="expression" dxfId="296" priority="23">
      <formula>INDIRECT(ADDRESS(ROW(),COLUMN()))=TRUNC(INDIRECT(ADDRESS(ROW(),COLUMN())))</formula>
    </cfRule>
  </conditionalFormatting>
  <conditionalFormatting sqref="AV56:AW56">
    <cfRule type="expression" dxfId="295" priority="22">
      <formula>INDIRECT(ADDRESS(ROW(),COLUMN()))=TRUNC(INDIRECT(ADDRESS(ROW(),COLUMN())))</formula>
    </cfRule>
  </conditionalFormatting>
  <conditionalFormatting sqref="S60">
    <cfRule type="expression" dxfId="294" priority="21">
      <formula>INDIRECT(ADDRESS(ROW(),COLUMN()))=TRUNC(INDIRECT(ADDRESS(ROW(),COLUMN())))</formula>
    </cfRule>
  </conditionalFormatting>
  <conditionalFormatting sqref="S59">
    <cfRule type="expression" dxfId="293" priority="20">
      <formula>INDIRECT(ADDRESS(ROW(),COLUMN()))=TRUNC(INDIRECT(ADDRESS(ROW(),COLUMN())))</formula>
    </cfRule>
  </conditionalFormatting>
  <conditionalFormatting sqref="T60:Y60">
    <cfRule type="expression" dxfId="292" priority="19">
      <formula>INDIRECT(ADDRESS(ROW(),COLUMN()))=TRUNC(INDIRECT(ADDRESS(ROW(),COLUMN())))</formula>
    </cfRule>
  </conditionalFormatting>
  <conditionalFormatting sqref="T59:Y59">
    <cfRule type="expression" dxfId="291" priority="18">
      <formula>INDIRECT(ADDRESS(ROW(),COLUMN()))=TRUNC(INDIRECT(ADDRESS(ROW(),COLUMN())))</formula>
    </cfRule>
  </conditionalFormatting>
  <conditionalFormatting sqref="AX59:BA60">
    <cfRule type="expression" dxfId="290" priority="17">
      <formula>INDIRECT(ADDRESS(ROW(),COLUMN()))=TRUNC(INDIRECT(ADDRESS(ROW(),COLUMN())))</formula>
    </cfRule>
  </conditionalFormatting>
  <conditionalFormatting sqref="Z60">
    <cfRule type="expression" dxfId="289" priority="16">
      <formula>INDIRECT(ADDRESS(ROW(),COLUMN()))=TRUNC(INDIRECT(ADDRESS(ROW(),COLUMN())))</formula>
    </cfRule>
  </conditionalFormatting>
  <conditionalFormatting sqref="Z59">
    <cfRule type="expression" dxfId="288" priority="15">
      <formula>INDIRECT(ADDRESS(ROW(),COLUMN()))=TRUNC(INDIRECT(ADDRESS(ROW(),COLUMN())))</formula>
    </cfRule>
  </conditionalFormatting>
  <conditionalFormatting sqref="AA60:AF60">
    <cfRule type="expression" dxfId="287" priority="14">
      <formula>INDIRECT(ADDRESS(ROW(),COLUMN()))=TRUNC(INDIRECT(ADDRESS(ROW(),COLUMN())))</formula>
    </cfRule>
  </conditionalFormatting>
  <conditionalFormatting sqref="AA59:AF59">
    <cfRule type="expression" dxfId="286" priority="13">
      <formula>INDIRECT(ADDRESS(ROW(),COLUMN()))=TRUNC(INDIRECT(ADDRESS(ROW(),COLUMN())))</formula>
    </cfRule>
  </conditionalFormatting>
  <conditionalFormatting sqref="AG60">
    <cfRule type="expression" dxfId="285" priority="12">
      <formula>INDIRECT(ADDRESS(ROW(),COLUMN()))=TRUNC(INDIRECT(ADDRESS(ROW(),COLUMN())))</formula>
    </cfRule>
  </conditionalFormatting>
  <conditionalFormatting sqref="AG59">
    <cfRule type="expression" dxfId="284" priority="11">
      <formula>INDIRECT(ADDRESS(ROW(),COLUMN()))=TRUNC(INDIRECT(ADDRESS(ROW(),COLUMN())))</formula>
    </cfRule>
  </conditionalFormatting>
  <conditionalFormatting sqref="AH60:AM60">
    <cfRule type="expression" dxfId="283" priority="10">
      <formula>INDIRECT(ADDRESS(ROW(),COLUMN()))=TRUNC(INDIRECT(ADDRESS(ROW(),COLUMN())))</formula>
    </cfRule>
  </conditionalFormatting>
  <conditionalFormatting sqref="AH59:AM59">
    <cfRule type="expression" dxfId="282" priority="9">
      <formula>INDIRECT(ADDRESS(ROW(),COLUMN()))=TRUNC(INDIRECT(ADDRESS(ROW(),COLUMN())))</formula>
    </cfRule>
  </conditionalFormatting>
  <conditionalFormatting sqref="AN60">
    <cfRule type="expression" dxfId="281" priority="8">
      <formula>INDIRECT(ADDRESS(ROW(),COLUMN()))=TRUNC(INDIRECT(ADDRESS(ROW(),COLUMN())))</formula>
    </cfRule>
  </conditionalFormatting>
  <conditionalFormatting sqref="AN59">
    <cfRule type="expression" dxfId="280" priority="7">
      <formula>INDIRECT(ADDRESS(ROW(),COLUMN()))=TRUNC(INDIRECT(ADDRESS(ROW(),COLUMN())))</formula>
    </cfRule>
  </conditionalFormatting>
  <conditionalFormatting sqref="AO60:AT60">
    <cfRule type="expression" dxfId="279" priority="6">
      <formula>INDIRECT(ADDRESS(ROW(),COLUMN()))=TRUNC(INDIRECT(ADDRESS(ROW(),COLUMN())))</formula>
    </cfRule>
  </conditionalFormatting>
  <conditionalFormatting sqref="AO59:AT59">
    <cfRule type="expression" dxfId="278" priority="5">
      <formula>INDIRECT(ADDRESS(ROW(),COLUMN()))=TRUNC(INDIRECT(ADDRESS(ROW(),COLUMN())))</formula>
    </cfRule>
  </conditionalFormatting>
  <conditionalFormatting sqref="AU60">
    <cfRule type="expression" dxfId="277" priority="4">
      <formula>INDIRECT(ADDRESS(ROW(),COLUMN()))=TRUNC(INDIRECT(ADDRESS(ROW(),COLUMN())))</formula>
    </cfRule>
  </conditionalFormatting>
  <conditionalFormatting sqref="AU59">
    <cfRule type="expression" dxfId="276" priority="3">
      <formula>INDIRECT(ADDRESS(ROW(),COLUMN()))=TRUNC(INDIRECT(ADDRESS(ROW(),COLUMN())))</formula>
    </cfRule>
  </conditionalFormatting>
  <conditionalFormatting sqref="AV60:AW60">
    <cfRule type="expression" dxfId="275" priority="2">
      <formula>INDIRECT(ADDRESS(ROW(),COLUMN()))=TRUNC(INDIRECT(ADDRESS(ROW(),COLUMN())))</formula>
    </cfRule>
  </conditionalFormatting>
  <conditionalFormatting sqref="AV59:AW59">
    <cfRule type="expression" dxfId="274" priority="1">
      <formula>INDIRECT(ADDRESS(ROW(),COLUMN()))=TRUNC(INDIRECT(ADDRESS(ROW(),COLUMN())))</formula>
    </cfRule>
  </conditionalFormatting>
  <dataValidations count="9">
    <dataValidation type="decimal" allowBlank="1" showInputMessage="1" showErrorMessage="1" error="入力可能範囲　32～40" sqref="AX6">
      <formula1>32</formula1>
      <formula2>40</formula2>
    </dataValidation>
    <dataValidation type="list" allowBlank="1" showInputMessage="1" sqref="G22:G60">
      <formula1>"A, B, C, D"</formula1>
    </dataValidation>
    <dataValidation type="list" allowBlank="1" showInputMessage="1" sqref="S22:AW22 S25:AW25 S28:AW28 S31:AW31 S34:AW34 S37:AW37 S40:AW40 S43:AW43 S46:AW46 S49:AW49 S52:AW52 S55:AW55 S58:AW58">
      <formula1>シフト記号表</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60">
      <formula1>INDIRECT(C22)</formula1>
    </dataValidation>
    <dataValidation type="list" allowBlank="1" showInputMessage="1" sqref="AP1:BE1">
      <formula1>#REF!</formula1>
    </dataValidation>
  </dataValidations>
  <printOptions horizontalCentered="1"/>
  <pageMargins left="0.15748031496062992" right="0.15748031496062992" top="0.31496062992125984" bottom="0.35433070866141736" header="0.31496062992125984" footer="0.31496062992125984"/>
  <pageSetup paperSize="9" scale="42" fitToHeight="0" orientation="landscape" r:id="rId1"/>
  <headerFooter>
    <oddFooter>&amp;R&amp;14&amp;P/&amp;N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42"/>
  <sheetViews>
    <sheetView view="pageBreakPreview" zoomScale="60" zoomScaleNormal="75" workbookViewId="0"/>
  </sheetViews>
  <sheetFormatPr defaultRowHeight="18.75" x14ac:dyDescent="0.15"/>
  <cols>
    <col min="1" max="1" width="1.625" style="298" customWidth="1"/>
    <col min="2" max="2" width="5.625" style="297" customWidth="1"/>
    <col min="3" max="3" width="10.625" style="297" customWidth="1"/>
    <col min="4" max="4" width="3.375" style="297" bestFit="1" customWidth="1"/>
    <col min="5" max="5" width="15.625" style="298" customWidth="1"/>
    <col min="6" max="6" width="3.375" style="298" bestFit="1" customWidth="1"/>
    <col min="7" max="7" width="15.625" style="298" customWidth="1"/>
    <col min="8" max="8" width="3.375" style="298" bestFit="1" customWidth="1"/>
    <col min="9" max="9" width="15.625" style="297" customWidth="1"/>
    <col min="10" max="10" width="3.375" style="298" bestFit="1" customWidth="1"/>
    <col min="11" max="11" width="15.625" style="298" customWidth="1"/>
    <col min="12" max="12" width="3.375" style="298" customWidth="1"/>
    <col min="13" max="13" width="15.625" style="298" customWidth="1"/>
    <col min="14" max="14" width="3.375" style="298" customWidth="1"/>
    <col min="15" max="15" width="15.625" style="298" customWidth="1"/>
    <col min="16" max="16" width="3.375" style="298" customWidth="1"/>
    <col min="17" max="17" width="15.625" style="298" customWidth="1"/>
    <col min="18" max="18" width="3.375" style="298" customWidth="1"/>
    <col min="19" max="19" width="15.625" style="298" customWidth="1"/>
    <col min="20" max="20" width="3.375" style="298" customWidth="1"/>
    <col min="21" max="21" width="15.625" style="298" customWidth="1"/>
    <col min="22" max="22" width="3.375" style="298" customWidth="1"/>
    <col min="23" max="23" width="50.625" style="298" customWidth="1"/>
    <col min="24" max="16384" width="9" style="298"/>
  </cols>
  <sheetData>
    <row r="1" spans="2:23" x14ac:dyDescent="0.15">
      <c r="B1" s="338" t="s">
        <v>493</v>
      </c>
    </row>
    <row r="2" spans="2:23" x14ac:dyDescent="0.15">
      <c r="B2" s="299" t="s">
        <v>368</v>
      </c>
      <c r="E2" s="300"/>
      <c r="I2" s="301"/>
    </row>
    <row r="3" spans="2:23" x14ac:dyDescent="0.15">
      <c r="B3" s="301" t="s">
        <v>369</v>
      </c>
      <c r="E3" s="300" t="s">
        <v>370</v>
      </c>
      <c r="I3" s="301"/>
    </row>
    <row r="4" spans="2:23" x14ac:dyDescent="0.15">
      <c r="B4" s="299"/>
      <c r="E4" s="1127" t="s">
        <v>371</v>
      </c>
      <c r="F4" s="1127"/>
      <c r="G4" s="1127"/>
      <c r="H4" s="1127"/>
      <c r="I4" s="1127"/>
      <c r="J4" s="1127"/>
      <c r="K4" s="1127"/>
      <c r="M4" s="1127" t="s">
        <v>372</v>
      </c>
      <c r="N4" s="1127"/>
      <c r="O4" s="1127"/>
      <c r="Q4" s="1127" t="s">
        <v>373</v>
      </c>
      <c r="R4" s="1127"/>
      <c r="S4" s="1127"/>
      <c r="T4" s="1127"/>
      <c r="U4" s="1127"/>
      <c r="W4" s="1127" t="s">
        <v>374</v>
      </c>
    </row>
    <row r="5" spans="2:23" x14ac:dyDescent="0.15">
      <c r="B5" s="297" t="s">
        <v>299</v>
      </c>
      <c r="C5" s="297" t="s">
        <v>286</v>
      </c>
      <c r="E5" s="297" t="s">
        <v>375</v>
      </c>
      <c r="F5" s="297"/>
      <c r="G5" s="297" t="s">
        <v>376</v>
      </c>
      <c r="I5" s="297" t="s">
        <v>377</v>
      </c>
      <c r="K5" s="297" t="s">
        <v>371</v>
      </c>
      <c r="M5" s="297" t="s">
        <v>378</v>
      </c>
      <c r="O5" s="297" t="s">
        <v>379</v>
      </c>
      <c r="Q5" s="297" t="s">
        <v>378</v>
      </c>
      <c r="S5" s="297" t="s">
        <v>379</v>
      </c>
      <c r="U5" s="297" t="s">
        <v>371</v>
      </c>
      <c r="W5" s="1127"/>
    </row>
    <row r="6" spans="2:23" x14ac:dyDescent="0.15">
      <c r="B6" s="297">
        <v>1</v>
      </c>
      <c r="C6" s="302" t="s">
        <v>380</v>
      </c>
      <c r="D6" s="297" t="s">
        <v>381</v>
      </c>
      <c r="E6" s="303">
        <v>0.375</v>
      </c>
      <c r="F6" s="297" t="s">
        <v>382</v>
      </c>
      <c r="G6" s="303">
        <v>0.75</v>
      </c>
      <c r="H6" s="298" t="s">
        <v>383</v>
      </c>
      <c r="I6" s="303">
        <v>4.1666666666666664E-2</v>
      </c>
      <c r="J6" s="298" t="s">
        <v>384</v>
      </c>
      <c r="K6" s="304">
        <f t="shared" ref="K6:K8" si="0">(G6-E6-I6)*24</f>
        <v>8</v>
      </c>
      <c r="M6" s="303">
        <v>0.39583333333333331</v>
      </c>
      <c r="N6" s="297" t="s">
        <v>385</v>
      </c>
      <c r="O6" s="303">
        <v>0.6875</v>
      </c>
      <c r="Q6" s="305">
        <f>IF(E6&lt;M6,M6,E6)</f>
        <v>0.39583333333333331</v>
      </c>
      <c r="R6" s="297" t="s">
        <v>385</v>
      </c>
      <c r="S6" s="305">
        <f t="shared" ref="S6:S8" si="1">IF(G6&gt;O6,O6,G6)</f>
        <v>0.6875</v>
      </c>
      <c r="U6" s="306">
        <f t="shared" ref="U6:U8" si="2">(S6-Q6)*24</f>
        <v>7</v>
      </c>
      <c r="W6" s="307"/>
    </row>
    <row r="7" spans="2:23" x14ac:dyDescent="0.15">
      <c r="B7" s="297">
        <v>2</v>
      </c>
      <c r="C7" s="302" t="s">
        <v>386</v>
      </c>
      <c r="D7" s="297" t="s">
        <v>387</v>
      </c>
      <c r="E7" s="303"/>
      <c r="F7" s="297" t="s">
        <v>385</v>
      </c>
      <c r="G7" s="303"/>
      <c r="H7" s="298" t="s">
        <v>388</v>
      </c>
      <c r="I7" s="303">
        <v>0</v>
      </c>
      <c r="J7" s="298" t="s">
        <v>389</v>
      </c>
      <c r="K7" s="304">
        <f t="shared" si="0"/>
        <v>0</v>
      </c>
      <c r="M7" s="303"/>
      <c r="N7" s="297" t="s">
        <v>385</v>
      </c>
      <c r="O7" s="303"/>
      <c r="Q7" s="305">
        <f t="shared" ref="Q7:Q8" si="3">IF(E7&lt;M7,M7,E7)</f>
        <v>0</v>
      </c>
      <c r="R7" s="297" t="s">
        <v>385</v>
      </c>
      <c r="S7" s="305">
        <f t="shared" si="1"/>
        <v>0</v>
      </c>
      <c r="U7" s="306">
        <f t="shared" si="2"/>
        <v>0</v>
      </c>
      <c r="W7" s="307"/>
    </row>
    <row r="8" spans="2:23" x14ac:dyDescent="0.15">
      <c r="B8" s="297">
        <v>3</v>
      </c>
      <c r="C8" s="302" t="s">
        <v>390</v>
      </c>
      <c r="D8" s="297" t="s">
        <v>391</v>
      </c>
      <c r="E8" s="303"/>
      <c r="F8" s="297" t="s">
        <v>385</v>
      </c>
      <c r="G8" s="303"/>
      <c r="H8" s="298" t="s">
        <v>392</v>
      </c>
      <c r="I8" s="303">
        <v>0</v>
      </c>
      <c r="J8" s="298" t="s">
        <v>393</v>
      </c>
      <c r="K8" s="304">
        <f t="shared" si="0"/>
        <v>0</v>
      </c>
      <c r="M8" s="303"/>
      <c r="N8" s="297" t="s">
        <v>385</v>
      </c>
      <c r="O8" s="303"/>
      <c r="Q8" s="305">
        <f t="shared" si="3"/>
        <v>0</v>
      </c>
      <c r="R8" s="297" t="s">
        <v>394</v>
      </c>
      <c r="S8" s="305">
        <f t="shared" si="1"/>
        <v>0</v>
      </c>
      <c r="U8" s="306">
        <f t="shared" si="2"/>
        <v>0</v>
      </c>
      <c r="W8" s="307"/>
    </row>
    <row r="9" spans="2:23" x14ac:dyDescent="0.15">
      <c r="B9" s="297">
        <v>4</v>
      </c>
      <c r="C9" s="302" t="s">
        <v>395</v>
      </c>
      <c r="D9" s="297" t="s">
        <v>387</v>
      </c>
      <c r="E9" s="303"/>
      <c r="F9" s="297" t="s">
        <v>385</v>
      </c>
      <c r="G9" s="303"/>
      <c r="H9" s="298" t="s">
        <v>396</v>
      </c>
      <c r="I9" s="303">
        <v>0</v>
      </c>
      <c r="J9" s="298" t="s">
        <v>389</v>
      </c>
      <c r="K9" s="304">
        <f>(G9-E9-I9)*24</f>
        <v>0</v>
      </c>
      <c r="M9" s="303"/>
      <c r="N9" s="297" t="s">
        <v>385</v>
      </c>
      <c r="O9" s="303"/>
      <c r="Q9" s="305">
        <f>IF(E9&lt;M9,M9,E9)</f>
        <v>0</v>
      </c>
      <c r="R9" s="297" t="s">
        <v>394</v>
      </c>
      <c r="S9" s="305">
        <f>IF(G9&gt;O9,O9,G9)</f>
        <v>0</v>
      </c>
      <c r="U9" s="306">
        <f>(S9-Q9)*24</f>
        <v>0</v>
      </c>
      <c r="W9" s="307"/>
    </row>
    <row r="10" spans="2:23" x14ac:dyDescent="0.15">
      <c r="B10" s="297">
        <v>5</v>
      </c>
      <c r="C10" s="302" t="s">
        <v>397</v>
      </c>
      <c r="D10" s="297" t="s">
        <v>391</v>
      </c>
      <c r="E10" s="303"/>
      <c r="F10" s="297" t="s">
        <v>394</v>
      </c>
      <c r="G10" s="303"/>
      <c r="H10" s="298" t="s">
        <v>396</v>
      </c>
      <c r="I10" s="303">
        <v>0</v>
      </c>
      <c r="J10" s="298" t="s">
        <v>267</v>
      </c>
      <c r="K10" s="304">
        <f>(G10-E10-I10)*24</f>
        <v>0</v>
      </c>
      <c r="M10" s="303"/>
      <c r="N10" s="297" t="s">
        <v>385</v>
      </c>
      <c r="O10" s="303"/>
      <c r="Q10" s="305">
        <f t="shared" ref="Q10:Q25" si="4">IF(E10&lt;M10,M10,E10)</f>
        <v>0</v>
      </c>
      <c r="R10" s="297" t="s">
        <v>385</v>
      </c>
      <c r="S10" s="305">
        <f t="shared" ref="S10:S25" si="5">IF(G10&gt;O10,O10,G10)</f>
        <v>0</v>
      </c>
      <c r="U10" s="306">
        <f t="shared" ref="U10:U25" si="6">(S10-Q10)*24</f>
        <v>0</v>
      </c>
      <c r="W10" s="307"/>
    </row>
    <row r="11" spans="2:23" x14ac:dyDescent="0.15">
      <c r="B11" s="297">
        <v>6</v>
      </c>
      <c r="C11" s="302" t="s">
        <v>398</v>
      </c>
      <c r="D11" s="297" t="s">
        <v>387</v>
      </c>
      <c r="E11" s="303"/>
      <c r="F11" s="297" t="s">
        <v>385</v>
      </c>
      <c r="G11" s="303"/>
      <c r="H11" s="298" t="s">
        <v>399</v>
      </c>
      <c r="I11" s="303">
        <v>0</v>
      </c>
      <c r="J11" s="298" t="s">
        <v>400</v>
      </c>
      <c r="K11" s="304">
        <f t="shared" ref="K11:K25" si="7">(G11-E11-I11)*24</f>
        <v>0</v>
      </c>
      <c r="M11" s="303"/>
      <c r="N11" s="297" t="s">
        <v>401</v>
      </c>
      <c r="O11" s="303"/>
      <c r="Q11" s="305">
        <f t="shared" si="4"/>
        <v>0</v>
      </c>
      <c r="R11" s="297" t="s">
        <v>385</v>
      </c>
      <c r="S11" s="305">
        <f t="shared" si="5"/>
        <v>0</v>
      </c>
      <c r="U11" s="306">
        <f t="shared" si="6"/>
        <v>0</v>
      </c>
      <c r="W11" s="307"/>
    </row>
    <row r="12" spans="2:23" x14ac:dyDescent="0.15">
      <c r="B12" s="297">
        <v>7</v>
      </c>
      <c r="C12" s="302" t="s">
        <v>402</v>
      </c>
      <c r="D12" s="297" t="s">
        <v>387</v>
      </c>
      <c r="E12" s="303"/>
      <c r="F12" s="297" t="s">
        <v>385</v>
      </c>
      <c r="G12" s="303"/>
      <c r="H12" s="298" t="s">
        <v>399</v>
      </c>
      <c r="I12" s="303">
        <v>0</v>
      </c>
      <c r="J12" s="298" t="s">
        <v>267</v>
      </c>
      <c r="K12" s="304">
        <f t="shared" si="7"/>
        <v>0</v>
      </c>
      <c r="M12" s="303"/>
      <c r="N12" s="297" t="s">
        <v>401</v>
      </c>
      <c r="O12" s="303"/>
      <c r="Q12" s="305">
        <f t="shared" si="4"/>
        <v>0</v>
      </c>
      <c r="R12" s="297" t="s">
        <v>401</v>
      </c>
      <c r="S12" s="305">
        <f t="shared" si="5"/>
        <v>0</v>
      </c>
      <c r="U12" s="306">
        <f t="shared" si="6"/>
        <v>0</v>
      </c>
      <c r="W12" s="307"/>
    </row>
    <row r="13" spans="2:23" x14ac:dyDescent="0.15">
      <c r="B13" s="297">
        <v>8</v>
      </c>
      <c r="C13" s="302" t="s">
        <v>403</v>
      </c>
      <c r="D13" s="297" t="s">
        <v>387</v>
      </c>
      <c r="E13" s="303"/>
      <c r="F13" s="297" t="s">
        <v>385</v>
      </c>
      <c r="G13" s="303"/>
      <c r="H13" s="298" t="s">
        <v>388</v>
      </c>
      <c r="I13" s="303">
        <v>0</v>
      </c>
      <c r="J13" s="298" t="s">
        <v>267</v>
      </c>
      <c r="K13" s="304">
        <f t="shared" si="7"/>
        <v>0</v>
      </c>
      <c r="M13" s="303"/>
      <c r="N13" s="297" t="s">
        <v>401</v>
      </c>
      <c r="O13" s="303"/>
      <c r="Q13" s="305">
        <f t="shared" si="4"/>
        <v>0</v>
      </c>
      <c r="R13" s="297" t="s">
        <v>401</v>
      </c>
      <c r="S13" s="305">
        <f t="shared" si="5"/>
        <v>0</v>
      </c>
      <c r="U13" s="306">
        <f t="shared" si="6"/>
        <v>0</v>
      </c>
      <c r="W13" s="307"/>
    </row>
    <row r="14" spans="2:23" x14ac:dyDescent="0.15">
      <c r="B14" s="297">
        <v>9</v>
      </c>
      <c r="C14" s="302" t="s">
        <v>404</v>
      </c>
      <c r="D14" s="297" t="s">
        <v>405</v>
      </c>
      <c r="E14" s="303"/>
      <c r="F14" s="297" t="s">
        <v>385</v>
      </c>
      <c r="G14" s="303"/>
      <c r="H14" s="298" t="s">
        <v>399</v>
      </c>
      <c r="I14" s="303">
        <v>0</v>
      </c>
      <c r="J14" s="298" t="s">
        <v>400</v>
      </c>
      <c r="K14" s="304">
        <f t="shared" si="7"/>
        <v>0</v>
      </c>
      <c r="M14" s="303"/>
      <c r="N14" s="297" t="s">
        <v>401</v>
      </c>
      <c r="O14" s="303"/>
      <c r="Q14" s="305">
        <f t="shared" si="4"/>
        <v>0</v>
      </c>
      <c r="R14" s="297" t="s">
        <v>385</v>
      </c>
      <c r="S14" s="305">
        <f t="shared" si="5"/>
        <v>0</v>
      </c>
      <c r="U14" s="306">
        <f t="shared" si="6"/>
        <v>0</v>
      </c>
      <c r="W14" s="307"/>
    </row>
    <row r="15" spans="2:23" x14ac:dyDescent="0.15">
      <c r="B15" s="297">
        <v>10</v>
      </c>
      <c r="C15" s="302" t="s">
        <v>406</v>
      </c>
      <c r="D15" s="297" t="s">
        <v>387</v>
      </c>
      <c r="E15" s="303"/>
      <c r="F15" s="297" t="s">
        <v>385</v>
      </c>
      <c r="G15" s="303"/>
      <c r="H15" s="298" t="s">
        <v>388</v>
      </c>
      <c r="I15" s="303">
        <v>0</v>
      </c>
      <c r="J15" s="298" t="s">
        <v>267</v>
      </c>
      <c r="K15" s="304">
        <f t="shared" si="7"/>
        <v>0</v>
      </c>
      <c r="M15" s="303"/>
      <c r="N15" s="297" t="s">
        <v>385</v>
      </c>
      <c r="O15" s="303"/>
      <c r="Q15" s="305">
        <f t="shared" si="4"/>
        <v>0</v>
      </c>
      <c r="R15" s="297" t="s">
        <v>385</v>
      </c>
      <c r="S15" s="305">
        <f>IF(G15&gt;O15,O15,G15)</f>
        <v>0</v>
      </c>
      <c r="U15" s="306">
        <f t="shared" si="6"/>
        <v>0</v>
      </c>
      <c r="W15" s="307"/>
    </row>
    <row r="16" spans="2:23" x14ac:dyDescent="0.15">
      <c r="B16" s="297">
        <v>11</v>
      </c>
      <c r="C16" s="302" t="s">
        <v>407</v>
      </c>
      <c r="D16" s="297" t="s">
        <v>387</v>
      </c>
      <c r="E16" s="303"/>
      <c r="F16" s="297" t="s">
        <v>385</v>
      </c>
      <c r="G16" s="303"/>
      <c r="H16" s="298" t="s">
        <v>388</v>
      </c>
      <c r="I16" s="303">
        <v>0</v>
      </c>
      <c r="J16" s="298" t="s">
        <v>267</v>
      </c>
      <c r="K16" s="304">
        <f t="shared" si="7"/>
        <v>0</v>
      </c>
      <c r="M16" s="303"/>
      <c r="N16" s="297" t="s">
        <v>385</v>
      </c>
      <c r="O16" s="303"/>
      <c r="Q16" s="305">
        <f t="shared" si="4"/>
        <v>0</v>
      </c>
      <c r="R16" s="297" t="s">
        <v>385</v>
      </c>
      <c r="S16" s="305">
        <f t="shared" si="5"/>
        <v>0</v>
      </c>
      <c r="U16" s="306">
        <f t="shared" si="6"/>
        <v>0</v>
      </c>
      <c r="W16" s="307"/>
    </row>
    <row r="17" spans="2:23" x14ac:dyDescent="0.15">
      <c r="B17" s="297">
        <v>12</v>
      </c>
      <c r="C17" s="302" t="s">
        <v>408</v>
      </c>
      <c r="D17" s="297" t="s">
        <v>387</v>
      </c>
      <c r="E17" s="303"/>
      <c r="F17" s="297" t="s">
        <v>401</v>
      </c>
      <c r="G17" s="303"/>
      <c r="H17" s="298" t="s">
        <v>399</v>
      </c>
      <c r="I17" s="303">
        <v>0</v>
      </c>
      <c r="J17" s="298" t="s">
        <v>400</v>
      </c>
      <c r="K17" s="304">
        <f t="shared" si="7"/>
        <v>0</v>
      </c>
      <c r="M17" s="303"/>
      <c r="N17" s="297" t="s">
        <v>385</v>
      </c>
      <c r="O17" s="303"/>
      <c r="Q17" s="305">
        <f t="shared" si="4"/>
        <v>0</v>
      </c>
      <c r="R17" s="297" t="s">
        <v>385</v>
      </c>
      <c r="S17" s="305">
        <f t="shared" si="5"/>
        <v>0</v>
      </c>
      <c r="U17" s="306">
        <f t="shared" si="6"/>
        <v>0</v>
      </c>
      <c r="W17" s="307"/>
    </row>
    <row r="18" spans="2:23" x14ac:dyDescent="0.15">
      <c r="B18" s="297">
        <v>13</v>
      </c>
      <c r="C18" s="302" t="s">
        <v>409</v>
      </c>
      <c r="D18" s="297" t="s">
        <v>405</v>
      </c>
      <c r="E18" s="303"/>
      <c r="F18" s="297" t="s">
        <v>401</v>
      </c>
      <c r="G18" s="303"/>
      <c r="H18" s="298" t="s">
        <v>388</v>
      </c>
      <c r="I18" s="303">
        <v>0</v>
      </c>
      <c r="J18" s="298" t="s">
        <v>267</v>
      </c>
      <c r="K18" s="304">
        <f t="shared" si="7"/>
        <v>0</v>
      </c>
      <c r="M18" s="303"/>
      <c r="N18" s="297" t="s">
        <v>401</v>
      </c>
      <c r="O18" s="303"/>
      <c r="Q18" s="305">
        <f t="shared" si="4"/>
        <v>0</v>
      </c>
      <c r="R18" s="297" t="s">
        <v>385</v>
      </c>
      <c r="S18" s="305">
        <f t="shared" si="5"/>
        <v>0</v>
      </c>
      <c r="U18" s="306">
        <f t="shared" si="6"/>
        <v>0</v>
      </c>
      <c r="W18" s="307"/>
    </row>
    <row r="19" spans="2:23" x14ac:dyDescent="0.15">
      <c r="B19" s="297">
        <v>14</v>
      </c>
      <c r="C19" s="302" t="s">
        <v>410</v>
      </c>
      <c r="D19" s="297" t="s">
        <v>387</v>
      </c>
      <c r="E19" s="303"/>
      <c r="F19" s="297" t="s">
        <v>385</v>
      </c>
      <c r="G19" s="303"/>
      <c r="H19" s="298" t="s">
        <v>388</v>
      </c>
      <c r="I19" s="303">
        <v>0</v>
      </c>
      <c r="J19" s="298" t="s">
        <v>400</v>
      </c>
      <c r="K19" s="304">
        <f t="shared" si="7"/>
        <v>0</v>
      </c>
      <c r="M19" s="303"/>
      <c r="N19" s="297" t="s">
        <v>401</v>
      </c>
      <c r="O19" s="303"/>
      <c r="Q19" s="305">
        <f t="shared" si="4"/>
        <v>0</v>
      </c>
      <c r="R19" s="297" t="s">
        <v>385</v>
      </c>
      <c r="S19" s="305">
        <f t="shared" si="5"/>
        <v>0</v>
      </c>
      <c r="U19" s="306">
        <f t="shared" si="6"/>
        <v>0</v>
      </c>
      <c r="W19" s="307"/>
    </row>
    <row r="20" spans="2:23" x14ac:dyDescent="0.15">
      <c r="B20" s="297">
        <v>15</v>
      </c>
      <c r="C20" s="302" t="s">
        <v>411</v>
      </c>
      <c r="D20" s="297" t="s">
        <v>405</v>
      </c>
      <c r="E20" s="303"/>
      <c r="F20" s="297" t="s">
        <v>385</v>
      </c>
      <c r="G20" s="303"/>
      <c r="H20" s="298" t="s">
        <v>388</v>
      </c>
      <c r="I20" s="303">
        <v>0</v>
      </c>
      <c r="J20" s="298" t="s">
        <v>400</v>
      </c>
      <c r="K20" s="308">
        <f t="shared" si="7"/>
        <v>0</v>
      </c>
      <c r="M20" s="303"/>
      <c r="N20" s="297" t="s">
        <v>385</v>
      </c>
      <c r="O20" s="303"/>
      <c r="Q20" s="305">
        <f t="shared" si="4"/>
        <v>0</v>
      </c>
      <c r="R20" s="297" t="s">
        <v>385</v>
      </c>
      <c r="S20" s="305">
        <f t="shared" si="5"/>
        <v>0</v>
      </c>
      <c r="U20" s="306">
        <f t="shared" si="6"/>
        <v>0</v>
      </c>
      <c r="W20" s="307"/>
    </row>
    <row r="21" spans="2:23" x14ac:dyDescent="0.15">
      <c r="B21" s="297">
        <v>16</v>
      </c>
      <c r="C21" s="302" t="s">
        <v>412</v>
      </c>
      <c r="D21" s="297" t="s">
        <v>387</v>
      </c>
      <c r="E21" s="303"/>
      <c r="F21" s="297" t="s">
        <v>401</v>
      </c>
      <c r="G21" s="303"/>
      <c r="H21" s="298" t="s">
        <v>388</v>
      </c>
      <c r="I21" s="303">
        <v>0</v>
      </c>
      <c r="J21" s="298" t="s">
        <v>267</v>
      </c>
      <c r="K21" s="304">
        <f t="shared" si="7"/>
        <v>0</v>
      </c>
      <c r="M21" s="303"/>
      <c r="N21" s="297" t="s">
        <v>401</v>
      </c>
      <c r="O21" s="303"/>
      <c r="Q21" s="305">
        <f t="shared" si="4"/>
        <v>0</v>
      </c>
      <c r="R21" s="297" t="s">
        <v>401</v>
      </c>
      <c r="S21" s="305">
        <f t="shared" si="5"/>
        <v>0</v>
      </c>
      <c r="U21" s="306">
        <f t="shared" si="6"/>
        <v>0</v>
      </c>
      <c r="W21" s="307"/>
    </row>
    <row r="22" spans="2:23" x14ac:dyDescent="0.15">
      <c r="B22" s="297">
        <v>17</v>
      </c>
      <c r="C22" s="302" t="s">
        <v>413</v>
      </c>
      <c r="D22" s="297" t="s">
        <v>405</v>
      </c>
      <c r="E22" s="303"/>
      <c r="F22" s="297" t="s">
        <v>385</v>
      </c>
      <c r="G22" s="303"/>
      <c r="H22" s="298" t="s">
        <v>388</v>
      </c>
      <c r="I22" s="303">
        <v>0</v>
      </c>
      <c r="J22" s="298" t="s">
        <v>267</v>
      </c>
      <c r="K22" s="304">
        <f t="shared" si="7"/>
        <v>0</v>
      </c>
      <c r="M22" s="303"/>
      <c r="N22" s="297" t="s">
        <v>385</v>
      </c>
      <c r="O22" s="303"/>
      <c r="Q22" s="305">
        <f t="shared" si="4"/>
        <v>0</v>
      </c>
      <c r="R22" s="297" t="s">
        <v>385</v>
      </c>
      <c r="S22" s="305">
        <f t="shared" si="5"/>
        <v>0</v>
      </c>
      <c r="U22" s="306">
        <f t="shared" si="6"/>
        <v>0</v>
      </c>
      <c r="W22" s="307"/>
    </row>
    <row r="23" spans="2:23" x14ac:dyDescent="0.15">
      <c r="B23" s="297">
        <v>18</v>
      </c>
      <c r="C23" s="302" t="s">
        <v>414</v>
      </c>
      <c r="D23" s="297" t="s">
        <v>405</v>
      </c>
      <c r="E23" s="303"/>
      <c r="F23" s="297" t="s">
        <v>385</v>
      </c>
      <c r="G23" s="303"/>
      <c r="H23" s="298" t="s">
        <v>388</v>
      </c>
      <c r="I23" s="303">
        <v>0</v>
      </c>
      <c r="J23" s="298" t="s">
        <v>267</v>
      </c>
      <c r="K23" s="304">
        <f t="shared" si="7"/>
        <v>0</v>
      </c>
      <c r="M23" s="303"/>
      <c r="N23" s="297" t="s">
        <v>401</v>
      </c>
      <c r="O23" s="303"/>
      <c r="Q23" s="305">
        <f t="shared" si="4"/>
        <v>0</v>
      </c>
      <c r="R23" s="297" t="s">
        <v>401</v>
      </c>
      <c r="S23" s="305">
        <f t="shared" si="5"/>
        <v>0</v>
      </c>
      <c r="U23" s="306">
        <f t="shared" si="6"/>
        <v>0</v>
      </c>
      <c r="W23" s="307"/>
    </row>
    <row r="24" spans="2:23" x14ac:dyDescent="0.15">
      <c r="B24" s="297">
        <v>19</v>
      </c>
      <c r="C24" s="302" t="s">
        <v>415</v>
      </c>
      <c r="D24" s="297" t="s">
        <v>387</v>
      </c>
      <c r="E24" s="303"/>
      <c r="F24" s="297" t="s">
        <v>401</v>
      </c>
      <c r="G24" s="303"/>
      <c r="H24" s="298" t="s">
        <v>388</v>
      </c>
      <c r="I24" s="303">
        <v>0</v>
      </c>
      <c r="J24" s="298" t="s">
        <v>267</v>
      </c>
      <c r="K24" s="304">
        <f t="shared" si="7"/>
        <v>0</v>
      </c>
      <c r="M24" s="303"/>
      <c r="N24" s="297" t="s">
        <v>401</v>
      </c>
      <c r="O24" s="303"/>
      <c r="Q24" s="305">
        <f t="shared" si="4"/>
        <v>0</v>
      </c>
      <c r="R24" s="297" t="s">
        <v>401</v>
      </c>
      <c r="S24" s="305">
        <f t="shared" si="5"/>
        <v>0</v>
      </c>
      <c r="U24" s="306">
        <f t="shared" si="6"/>
        <v>0</v>
      </c>
      <c r="W24" s="307"/>
    </row>
    <row r="25" spans="2:23" x14ac:dyDescent="0.15">
      <c r="B25" s="297">
        <v>20</v>
      </c>
      <c r="C25" s="302" t="s">
        <v>416</v>
      </c>
      <c r="D25" s="297" t="s">
        <v>387</v>
      </c>
      <c r="E25" s="303"/>
      <c r="F25" s="297" t="s">
        <v>401</v>
      </c>
      <c r="G25" s="303"/>
      <c r="H25" s="298" t="s">
        <v>388</v>
      </c>
      <c r="I25" s="303">
        <v>0</v>
      </c>
      <c r="J25" s="298" t="s">
        <v>267</v>
      </c>
      <c r="K25" s="304">
        <f t="shared" si="7"/>
        <v>0</v>
      </c>
      <c r="M25" s="303"/>
      <c r="N25" s="297" t="s">
        <v>385</v>
      </c>
      <c r="O25" s="303"/>
      <c r="Q25" s="305">
        <f t="shared" si="4"/>
        <v>0</v>
      </c>
      <c r="R25" s="297" t="s">
        <v>385</v>
      </c>
      <c r="S25" s="305">
        <f t="shared" si="5"/>
        <v>0</v>
      </c>
      <c r="U25" s="306">
        <f t="shared" si="6"/>
        <v>0</v>
      </c>
      <c r="W25" s="307"/>
    </row>
    <row r="26" spans="2:23" x14ac:dyDescent="0.15">
      <c r="B26" s="297">
        <v>21</v>
      </c>
      <c r="C26" s="302" t="s">
        <v>417</v>
      </c>
      <c r="D26" s="297" t="s">
        <v>405</v>
      </c>
      <c r="E26" s="309"/>
      <c r="F26" s="297" t="s">
        <v>401</v>
      </c>
      <c r="G26" s="309"/>
      <c r="H26" s="298" t="s">
        <v>399</v>
      </c>
      <c r="I26" s="309"/>
      <c r="J26" s="298" t="s">
        <v>267</v>
      </c>
      <c r="K26" s="302">
        <v>1</v>
      </c>
      <c r="M26" s="304"/>
      <c r="N26" s="297" t="s">
        <v>401</v>
      </c>
      <c r="O26" s="304"/>
      <c r="Q26" s="304"/>
      <c r="R26" s="297" t="s">
        <v>385</v>
      </c>
      <c r="S26" s="304"/>
      <c r="U26" s="302">
        <v>1</v>
      </c>
      <c r="W26" s="307"/>
    </row>
    <row r="27" spans="2:23" x14ac:dyDescent="0.15">
      <c r="B27" s="297">
        <v>22</v>
      </c>
      <c r="C27" s="302" t="s">
        <v>418</v>
      </c>
      <c r="D27" s="297" t="s">
        <v>387</v>
      </c>
      <c r="E27" s="309"/>
      <c r="F27" s="297" t="s">
        <v>385</v>
      </c>
      <c r="G27" s="309"/>
      <c r="H27" s="298" t="s">
        <v>388</v>
      </c>
      <c r="I27" s="309"/>
      <c r="J27" s="298" t="s">
        <v>400</v>
      </c>
      <c r="K27" s="302">
        <v>2</v>
      </c>
      <c r="M27" s="304"/>
      <c r="N27" s="297" t="s">
        <v>385</v>
      </c>
      <c r="O27" s="304"/>
      <c r="Q27" s="304"/>
      <c r="R27" s="297" t="s">
        <v>385</v>
      </c>
      <c r="S27" s="304"/>
      <c r="U27" s="302">
        <v>2</v>
      </c>
      <c r="W27" s="307"/>
    </row>
    <row r="28" spans="2:23" x14ac:dyDescent="0.15">
      <c r="B28" s="297">
        <v>23</v>
      </c>
      <c r="C28" s="302" t="s">
        <v>419</v>
      </c>
      <c r="D28" s="297" t="s">
        <v>387</v>
      </c>
      <c r="E28" s="309"/>
      <c r="F28" s="297" t="s">
        <v>385</v>
      </c>
      <c r="G28" s="309"/>
      <c r="H28" s="298" t="s">
        <v>388</v>
      </c>
      <c r="I28" s="309"/>
      <c r="J28" s="298" t="s">
        <v>267</v>
      </c>
      <c r="K28" s="302">
        <v>3</v>
      </c>
      <c r="M28" s="304"/>
      <c r="N28" s="297" t="s">
        <v>401</v>
      </c>
      <c r="O28" s="304"/>
      <c r="Q28" s="304"/>
      <c r="R28" s="297" t="s">
        <v>385</v>
      </c>
      <c r="S28" s="304"/>
      <c r="U28" s="302">
        <v>3</v>
      </c>
      <c r="W28" s="307"/>
    </row>
    <row r="29" spans="2:23" x14ac:dyDescent="0.15">
      <c r="B29" s="297">
        <v>24</v>
      </c>
      <c r="C29" s="302" t="s">
        <v>420</v>
      </c>
      <c r="D29" s="297" t="s">
        <v>405</v>
      </c>
      <c r="E29" s="309"/>
      <c r="F29" s="297" t="s">
        <v>401</v>
      </c>
      <c r="G29" s="309"/>
      <c r="H29" s="298" t="s">
        <v>388</v>
      </c>
      <c r="I29" s="309"/>
      <c r="J29" s="298" t="s">
        <v>400</v>
      </c>
      <c r="K29" s="302">
        <v>4</v>
      </c>
      <c r="M29" s="304"/>
      <c r="N29" s="297" t="s">
        <v>385</v>
      </c>
      <c r="O29" s="304"/>
      <c r="Q29" s="304"/>
      <c r="R29" s="297" t="s">
        <v>385</v>
      </c>
      <c r="S29" s="304"/>
      <c r="U29" s="302">
        <v>4</v>
      </c>
      <c r="W29" s="307"/>
    </row>
    <row r="30" spans="2:23" x14ac:dyDescent="0.15">
      <c r="B30" s="297">
        <v>25</v>
      </c>
      <c r="C30" s="302" t="s">
        <v>421</v>
      </c>
      <c r="D30" s="297" t="s">
        <v>387</v>
      </c>
      <c r="E30" s="309"/>
      <c r="F30" s="297" t="s">
        <v>401</v>
      </c>
      <c r="G30" s="309"/>
      <c r="H30" s="298" t="s">
        <v>399</v>
      </c>
      <c r="I30" s="309"/>
      <c r="J30" s="298" t="s">
        <v>267</v>
      </c>
      <c r="K30" s="302">
        <v>4</v>
      </c>
      <c r="M30" s="304"/>
      <c r="N30" s="297" t="s">
        <v>401</v>
      </c>
      <c r="O30" s="304"/>
      <c r="Q30" s="304"/>
      <c r="R30" s="297" t="s">
        <v>385</v>
      </c>
      <c r="S30" s="304"/>
      <c r="U30" s="302">
        <v>3</v>
      </c>
      <c r="W30" s="307"/>
    </row>
    <row r="31" spans="2:23" x14ac:dyDescent="0.15">
      <c r="B31" s="297">
        <v>26</v>
      </c>
      <c r="C31" s="302" t="s">
        <v>422</v>
      </c>
      <c r="D31" s="297" t="s">
        <v>387</v>
      </c>
      <c r="E31" s="309"/>
      <c r="F31" s="297" t="s">
        <v>385</v>
      </c>
      <c r="G31" s="309"/>
      <c r="H31" s="298" t="s">
        <v>388</v>
      </c>
      <c r="I31" s="309"/>
      <c r="J31" s="298" t="s">
        <v>267</v>
      </c>
      <c r="K31" s="302">
        <v>5</v>
      </c>
      <c r="M31" s="304"/>
      <c r="N31" s="297" t="s">
        <v>385</v>
      </c>
      <c r="O31" s="304"/>
      <c r="Q31" s="304"/>
      <c r="R31" s="297" t="s">
        <v>401</v>
      </c>
      <c r="S31" s="304"/>
      <c r="U31" s="302">
        <v>5</v>
      </c>
      <c r="W31" s="307"/>
    </row>
    <row r="32" spans="2:23" x14ac:dyDescent="0.15">
      <c r="B32" s="297">
        <v>27</v>
      </c>
      <c r="C32" s="302" t="s">
        <v>423</v>
      </c>
      <c r="D32" s="297" t="s">
        <v>424</v>
      </c>
      <c r="E32" s="309"/>
      <c r="F32" s="297" t="s">
        <v>425</v>
      </c>
      <c r="G32" s="309"/>
      <c r="H32" s="298" t="s">
        <v>426</v>
      </c>
      <c r="I32" s="309"/>
      <c r="J32" s="298" t="s">
        <v>427</v>
      </c>
      <c r="K32" s="302">
        <v>0</v>
      </c>
      <c r="M32" s="304"/>
      <c r="N32" s="297" t="s">
        <v>425</v>
      </c>
      <c r="O32" s="304"/>
      <c r="Q32" s="304"/>
      <c r="R32" s="297" t="s">
        <v>425</v>
      </c>
      <c r="S32" s="304"/>
      <c r="U32" s="302">
        <v>0</v>
      </c>
      <c r="W32" s="307" t="s">
        <v>428</v>
      </c>
    </row>
    <row r="33" spans="2:23" x14ac:dyDescent="0.15">
      <c r="B33" s="297">
        <v>28</v>
      </c>
      <c r="C33" s="302" t="s">
        <v>429</v>
      </c>
      <c r="D33" s="297" t="s">
        <v>424</v>
      </c>
      <c r="E33" s="309"/>
      <c r="F33" s="297" t="s">
        <v>425</v>
      </c>
      <c r="G33" s="309"/>
      <c r="H33" s="298" t="s">
        <v>426</v>
      </c>
      <c r="I33" s="309"/>
      <c r="J33" s="298" t="s">
        <v>427</v>
      </c>
      <c r="K33" s="302"/>
      <c r="M33" s="304"/>
      <c r="N33" s="297" t="s">
        <v>425</v>
      </c>
      <c r="O33" s="304"/>
      <c r="Q33" s="304"/>
      <c r="R33" s="297" t="s">
        <v>425</v>
      </c>
      <c r="S33" s="304"/>
      <c r="U33" s="302"/>
      <c r="W33" s="307"/>
    </row>
    <row r="34" spans="2:23" x14ac:dyDescent="0.15">
      <c r="B34" s="297">
        <v>29</v>
      </c>
      <c r="C34" s="302" t="s">
        <v>429</v>
      </c>
      <c r="D34" s="297" t="s">
        <v>424</v>
      </c>
      <c r="E34" s="309"/>
      <c r="F34" s="297" t="s">
        <v>425</v>
      </c>
      <c r="G34" s="309"/>
      <c r="H34" s="298" t="s">
        <v>426</v>
      </c>
      <c r="I34" s="309"/>
      <c r="J34" s="298" t="s">
        <v>427</v>
      </c>
      <c r="K34" s="302"/>
      <c r="M34" s="304"/>
      <c r="N34" s="297" t="s">
        <v>425</v>
      </c>
      <c r="O34" s="304"/>
      <c r="Q34" s="304"/>
      <c r="R34" s="297" t="s">
        <v>425</v>
      </c>
      <c r="S34" s="304"/>
      <c r="U34" s="302"/>
      <c r="W34" s="307"/>
    </row>
    <row r="35" spans="2:23" x14ac:dyDescent="0.15">
      <c r="B35" s="297">
        <v>30</v>
      </c>
      <c r="C35" s="302" t="s">
        <v>429</v>
      </c>
      <c r="D35" s="297" t="s">
        <v>424</v>
      </c>
      <c r="E35" s="309"/>
      <c r="F35" s="297" t="s">
        <v>425</v>
      </c>
      <c r="G35" s="309"/>
      <c r="H35" s="298" t="s">
        <v>426</v>
      </c>
      <c r="I35" s="309"/>
      <c r="J35" s="298" t="s">
        <v>427</v>
      </c>
      <c r="K35" s="302"/>
      <c r="M35" s="304"/>
      <c r="N35" s="297" t="s">
        <v>425</v>
      </c>
      <c r="O35" s="304"/>
      <c r="Q35" s="304"/>
      <c r="R35" s="297" t="s">
        <v>425</v>
      </c>
      <c r="S35" s="304"/>
      <c r="U35" s="302"/>
      <c r="W35" s="307"/>
    </row>
    <row r="36" spans="2:23" x14ac:dyDescent="0.15">
      <c r="C36" s="310"/>
    </row>
    <row r="37" spans="2:23" x14ac:dyDescent="0.15">
      <c r="C37" s="311" t="s">
        <v>430</v>
      </c>
    </row>
    <row r="38" spans="2:23" x14ac:dyDescent="0.15">
      <c r="C38" s="311" t="s">
        <v>431</v>
      </c>
    </row>
    <row r="39" spans="2:23" x14ac:dyDescent="0.15">
      <c r="C39" s="311" t="s">
        <v>432</v>
      </c>
    </row>
    <row r="40" spans="2:23" x14ac:dyDescent="0.15">
      <c r="C40" s="311" t="s">
        <v>433</v>
      </c>
    </row>
    <row r="41" spans="2:23" x14ac:dyDescent="0.15">
      <c r="C41" s="299" t="s">
        <v>434</v>
      </c>
    </row>
    <row r="42" spans="2:23" x14ac:dyDescent="0.15">
      <c r="C42" s="299" t="s">
        <v>435</v>
      </c>
    </row>
  </sheetData>
  <sheetProtection insertRows="0" deleteRows="0"/>
  <mergeCells count="4">
    <mergeCell ref="E4:K4"/>
    <mergeCell ref="M4:O4"/>
    <mergeCell ref="Q4:U4"/>
    <mergeCell ref="W4:W5"/>
  </mergeCells>
  <phoneticPr fontId="9"/>
  <pageMargins left="0.15748031496062992" right="0.15748031496062992" top="0.55118110236220474" bottom="0.35433070866141736" header="0.31496062992125984" footer="0.31496062992125984"/>
  <pageSetup paperSize="9" scale="50" fitToWidth="0" fitToHeight="0" orientation="landscape" horizontalDpi="300"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B1:BS74"/>
  <sheetViews>
    <sheetView view="pageBreakPreview" zoomScale="60" zoomScaleNormal="100" workbookViewId="0"/>
  </sheetViews>
  <sheetFormatPr defaultRowHeight="13.5" x14ac:dyDescent="0.15"/>
  <cols>
    <col min="1" max="1" width="1.875" style="138" customWidth="1"/>
    <col min="2" max="3" width="9" style="138"/>
    <col min="4" max="4" width="45.625" style="138" customWidth="1"/>
    <col min="5" max="16384" width="9" style="138"/>
  </cols>
  <sheetData>
    <row r="1" spans="2:11" ht="14.25" x14ac:dyDescent="0.15">
      <c r="B1" s="138" t="s">
        <v>291</v>
      </c>
      <c r="D1" s="140"/>
      <c r="E1" s="140"/>
      <c r="F1" s="140"/>
    </row>
    <row r="2" spans="2:11" s="251" customFormat="1" ht="20.25" customHeight="1" x14ac:dyDescent="0.15">
      <c r="B2" s="139" t="s">
        <v>436</v>
      </c>
      <c r="C2" s="139"/>
      <c r="D2" s="140"/>
      <c r="E2" s="140"/>
      <c r="F2" s="140"/>
    </row>
    <row r="3" spans="2:11" s="251" customFormat="1" ht="20.25" customHeight="1" x14ac:dyDescent="0.15">
      <c r="B3" s="139"/>
      <c r="C3" s="139"/>
      <c r="D3" s="140"/>
      <c r="E3" s="140"/>
      <c r="F3" s="140"/>
    </row>
    <row r="4" spans="2:11" s="141" customFormat="1" ht="20.25" customHeight="1" x14ac:dyDescent="0.15">
      <c r="B4" s="142"/>
      <c r="C4" s="140" t="s">
        <v>292</v>
      </c>
      <c r="D4" s="140"/>
      <c r="F4" s="1128" t="s">
        <v>437</v>
      </c>
      <c r="G4" s="1128"/>
      <c r="H4" s="1128"/>
      <c r="I4" s="1128"/>
      <c r="J4" s="1128"/>
      <c r="K4" s="1128"/>
    </row>
    <row r="5" spans="2:11" s="141" customFormat="1" ht="20.25" customHeight="1" x14ac:dyDescent="0.15">
      <c r="B5" s="312"/>
      <c r="C5" s="140" t="s">
        <v>293</v>
      </c>
      <c r="D5" s="140"/>
      <c r="F5" s="1128"/>
      <c r="G5" s="1128"/>
      <c r="H5" s="1128"/>
      <c r="I5" s="1128"/>
      <c r="J5" s="1128"/>
      <c r="K5" s="1128"/>
    </row>
    <row r="6" spans="2:11" s="251" customFormat="1" ht="20.25" customHeight="1" x14ac:dyDescent="0.15">
      <c r="B6" s="143" t="s">
        <v>438</v>
      </c>
      <c r="C6" s="140"/>
      <c r="D6" s="140"/>
      <c r="E6" s="313"/>
      <c r="F6" s="314"/>
    </row>
    <row r="7" spans="2:11" s="251" customFormat="1" ht="20.25" customHeight="1" x14ac:dyDescent="0.15">
      <c r="B7" s="139"/>
      <c r="C7" s="139"/>
      <c r="D7" s="140"/>
      <c r="E7" s="313"/>
      <c r="F7" s="314"/>
    </row>
    <row r="8" spans="2:11" s="251" customFormat="1" ht="20.25" customHeight="1" x14ac:dyDescent="0.15">
      <c r="B8" s="140" t="s">
        <v>294</v>
      </c>
      <c r="C8" s="139"/>
      <c r="D8" s="140"/>
      <c r="E8" s="313"/>
      <c r="F8" s="314"/>
    </row>
    <row r="9" spans="2:11" s="251" customFormat="1" ht="20.25" customHeight="1" x14ac:dyDescent="0.15">
      <c r="B9" s="139"/>
      <c r="C9" s="139"/>
      <c r="D9" s="140"/>
      <c r="E9" s="140"/>
      <c r="F9" s="140"/>
    </row>
    <row r="10" spans="2:11" s="251" customFormat="1" ht="20.25" customHeight="1" x14ac:dyDescent="0.15">
      <c r="B10" s="140" t="s">
        <v>295</v>
      </c>
      <c r="C10" s="139"/>
      <c r="D10" s="140"/>
      <c r="E10" s="140"/>
      <c r="F10" s="140"/>
    </row>
    <row r="11" spans="2:11" s="251" customFormat="1" ht="20.25" customHeight="1" x14ac:dyDescent="0.15">
      <c r="B11" s="140"/>
      <c r="C11" s="139"/>
      <c r="D11" s="140"/>
      <c r="E11" s="140"/>
      <c r="F11" s="140"/>
    </row>
    <row r="12" spans="2:11" s="251" customFormat="1" ht="20.25" customHeight="1" x14ac:dyDescent="0.15">
      <c r="B12" s="140" t="s">
        <v>296</v>
      </c>
      <c r="C12" s="139"/>
      <c r="D12" s="140"/>
    </row>
    <row r="13" spans="2:11" s="251" customFormat="1" ht="20.25" customHeight="1" x14ac:dyDescent="0.15">
      <c r="B13" s="140"/>
      <c r="C13" s="139"/>
      <c r="D13" s="140"/>
    </row>
    <row r="14" spans="2:11" s="251" customFormat="1" ht="20.25" customHeight="1" x14ac:dyDescent="0.15">
      <c r="B14" s="140" t="s">
        <v>297</v>
      </c>
      <c r="C14" s="139"/>
      <c r="D14" s="140"/>
    </row>
    <row r="15" spans="2:11" s="251" customFormat="1" ht="20.25" customHeight="1" x14ac:dyDescent="0.15">
      <c r="B15" s="140"/>
      <c r="C15" s="139"/>
      <c r="D15" s="140"/>
    </row>
    <row r="16" spans="2:11" s="251" customFormat="1" ht="20.25" customHeight="1" x14ac:dyDescent="0.15">
      <c r="B16" s="140" t="s">
        <v>439</v>
      </c>
      <c r="C16" s="139"/>
      <c r="D16" s="140"/>
    </row>
    <row r="17" spans="2:25" s="251" customFormat="1" ht="20.25" customHeight="1" x14ac:dyDescent="0.15">
      <c r="B17" s="139"/>
      <c r="C17" s="139"/>
      <c r="D17" s="140"/>
    </row>
    <row r="18" spans="2:25" s="251" customFormat="1" ht="20.25" customHeight="1" x14ac:dyDescent="0.15">
      <c r="B18" s="140" t="s">
        <v>440</v>
      </c>
      <c r="C18" s="139"/>
      <c r="D18" s="140"/>
    </row>
    <row r="19" spans="2:25" s="251" customFormat="1" ht="20.25" customHeight="1" x14ac:dyDescent="0.15">
      <c r="B19" s="139"/>
      <c r="C19" s="139"/>
      <c r="D19" s="140"/>
    </row>
    <row r="20" spans="2:25" s="251" customFormat="1" ht="17.25" customHeight="1" x14ac:dyDescent="0.15">
      <c r="B20" s="140" t="s">
        <v>441</v>
      </c>
      <c r="C20" s="140"/>
      <c r="D20" s="140"/>
    </row>
    <row r="21" spans="2:25" s="251" customFormat="1" ht="17.25" customHeight="1" x14ac:dyDescent="0.15">
      <c r="B21" s="140" t="s">
        <v>298</v>
      </c>
      <c r="C21" s="140"/>
      <c r="D21" s="140"/>
    </row>
    <row r="22" spans="2:25" s="251" customFormat="1" ht="17.25" customHeight="1" x14ac:dyDescent="0.15">
      <c r="B22" s="140"/>
      <c r="C22" s="140"/>
      <c r="D22" s="140"/>
    </row>
    <row r="23" spans="2:25" s="251" customFormat="1" ht="17.25" customHeight="1" x14ac:dyDescent="0.15">
      <c r="B23" s="140"/>
      <c r="C23" s="144" t="s">
        <v>299</v>
      </c>
      <c r="D23" s="144" t="s">
        <v>300</v>
      </c>
    </row>
    <row r="24" spans="2:25" s="251" customFormat="1" ht="17.25" customHeight="1" x14ac:dyDescent="0.15">
      <c r="B24" s="140"/>
      <c r="C24" s="144">
        <v>1</v>
      </c>
      <c r="D24" s="145" t="s">
        <v>301</v>
      </c>
    </row>
    <row r="25" spans="2:25" s="251" customFormat="1" ht="17.25" customHeight="1" x14ac:dyDescent="0.15">
      <c r="B25" s="140"/>
      <c r="C25" s="144">
        <v>2</v>
      </c>
      <c r="D25" s="145" t="s">
        <v>362</v>
      </c>
    </row>
    <row r="26" spans="2:25" s="251" customFormat="1" ht="17.25" customHeight="1" x14ac:dyDescent="0.15">
      <c r="B26" s="140"/>
      <c r="C26" s="144">
        <v>3</v>
      </c>
      <c r="D26" s="145" t="s">
        <v>363</v>
      </c>
    </row>
    <row r="27" spans="2:25" s="251" customFormat="1" ht="17.25" customHeight="1" x14ac:dyDescent="0.15">
      <c r="B27" s="140"/>
      <c r="C27" s="144">
        <v>4</v>
      </c>
      <c r="D27" s="145" t="s">
        <v>364</v>
      </c>
    </row>
    <row r="28" spans="2:25" s="251" customFormat="1" ht="17.25" customHeight="1" x14ac:dyDescent="0.15">
      <c r="B28" s="140"/>
      <c r="C28" s="144">
        <v>5</v>
      </c>
      <c r="D28" s="145" t="s">
        <v>365</v>
      </c>
    </row>
    <row r="29" spans="2:25" s="251" customFormat="1" ht="17.25" customHeight="1" x14ac:dyDescent="0.15">
      <c r="B29" s="140"/>
      <c r="C29" s="313"/>
      <c r="D29" s="314"/>
    </row>
    <row r="30" spans="2:25" s="251" customFormat="1" ht="17.25" customHeight="1" x14ac:dyDescent="0.15">
      <c r="B30" s="140" t="s">
        <v>442</v>
      </c>
      <c r="C30" s="140"/>
      <c r="D30" s="140"/>
      <c r="E30" s="141"/>
      <c r="F30" s="141"/>
    </row>
    <row r="31" spans="2:25" s="251" customFormat="1" ht="17.25" customHeight="1" x14ac:dyDescent="0.15">
      <c r="B31" s="140" t="s">
        <v>302</v>
      </c>
      <c r="C31" s="140"/>
      <c r="D31" s="140"/>
      <c r="E31" s="141"/>
      <c r="F31" s="141"/>
    </row>
    <row r="32" spans="2:25" s="251" customFormat="1" ht="17.25" customHeight="1" x14ac:dyDescent="0.15">
      <c r="B32" s="140"/>
      <c r="C32" s="140"/>
      <c r="D32" s="140"/>
      <c r="E32" s="141"/>
      <c r="F32" s="141"/>
      <c r="G32" s="315"/>
      <c r="H32" s="315"/>
      <c r="J32" s="315"/>
      <c r="K32" s="315"/>
      <c r="L32" s="315"/>
      <c r="M32" s="315"/>
      <c r="N32" s="315"/>
      <c r="O32" s="315"/>
      <c r="R32" s="315"/>
      <c r="S32" s="315"/>
      <c r="T32" s="315"/>
      <c r="W32" s="315"/>
      <c r="X32" s="315"/>
      <c r="Y32" s="315"/>
    </row>
    <row r="33" spans="2:51" s="251" customFormat="1" ht="17.25" customHeight="1" x14ac:dyDescent="0.15">
      <c r="B33" s="140"/>
      <c r="C33" s="144" t="s">
        <v>286</v>
      </c>
      <c r="D33" s="144" t="s">
        <v>287</v>
      </c>
      <c r="E33" s="141"/>
      <c r="F33" s="141"/>
      <c r="G33" s="315"/>
      <c r="H33" s="315"/>
      <c r="J33" s="315"/>
      <c r="K33" s="315"/>
      <c r="L33" s="315"/>
      <c r="M33" s="315"/>
      <c r="N33" s="315"/>
      <c r="O33" s="315"/>
      <c r="R33" s="315"/>
      <c r="S33" s="315"/>
      <c r="T33" s="315"/>
      <c r="W33" s="315"/>
      <c r="X33" s="315"/>
      <c r="Y33" s="315"/>
    </row>
    <row r="34" spans="2:51" s="251" customFormat="1" ht="17.25" customHeight="1" x14ac:dyDescent="0.15">
      <c r="B34" s="140"/>
      <c r="C34" s="144" t="s">
        <v>303</v>
      </c>
      <c r="D34" s="145" t="s">
        <v>288</v>
      </c>
      <c r="E34" s="141"/>
      <c r="F34" s="141"/>
      <c r="G34" s="315"/>
      <c r="H34" s="315"/>
      <c r="J34" s="315"/>
      <c r="K34" s="315"/>
      <c r="L34" s="315"/>
      <c r="M34" s="315"/>
      <c r="N34" s="315"/>
      <c r="O34" s="315"/>
      <c r="R34" s="315"/>
      <c r="S34" s="315"/>
      <c r="T34" s="315"/>
      <c r="W34" s="315"/>
      <c r="X34" s="315"/>
      <c r="Y34" s="315"/>
    </row>
    <row r="35" spans="2:51" s="251" customFormat="1" ht="17.25" customHeight="1" x14ac:dyDescent="0.15">
      <c r="B35" s="140"/>
      <c r="C35" s="144" t="s">
        <v>476</v>
      </c>
      <c r="D35" s="145" t="s">
        <v>289</v>
      </c>
      <c r="E35" s="141"/>
      <c r="F35" s="141"/>
      <c r="G35" s="315"/>
      <c r="H35" s="315"/>
      <c r="J35" s="315"/>
      <c r="K35" s="315"/>
      <c r="L35" s="315"/>
      <c r="M35" s="315"/>
      <c r="N35" s="315"/>
      <c r="O35" s="315"/>
      <c r="R35" s="315"/>
      <c r="S35" s="315"/>
      <c r="T35" s="315"/>
      <c r="W35" s="315"/>
      <c r="X35" s="315"/>
      <c r="Y35" s="315"/>
    </row>
    <row r="36" spans="2:51" s="251" customFormat="1" ht="17.25" customHeight="1" x14ac:dyDescent="0.15">
      <c r="B36" s="140"/>
      <c r="C36" s="144" t="s">
        <v>477</v>
      </c>
      <c r="D36" s="145" t="s">
        <v>290</v>
      </c>
      <c r="E36" s="141"/>
      <c r="F36" s="141"/>
      <c r="G36" s="315"/>
      <c r="H36" s="315"/>
      <c r="J36" s="315"/>
      <c r="K36" s="315"/>
      <c r="L36" s="315"/>
      <c r="M36" s="315"/>
      <c r="N36" s="315"/>
      <c r="O36" s="315"/>
      <c r="R36" s="315"/>
      <c r="S36" s="315"/>
      <c r="T36" s="315"/>
      <c r="W36" s="315"/>
      <c r="X36" s="315"/>
      <c r="Y36" s="315"/>
    </row>
    <row r="37" spans="2:51" s="251" customFormat="1" ht="17.25" customHeight="1" x14ac:dyDescent="0.15">
      <c r="B37" s="140"/>
      <c r="C37" s="144" t="s">
        <v>478</v>
      </c>
      <c r="D37" s="145" t="s">
        <v>443</v>
      </c>
      <c r="E37" s="141"/>
      <c r="F37" s="141"/>
      <c r="G37" s="315"/>
      <c r="H37" s="315"/>
      <c r="J37" s="315"/>
      <c r="K37" s="315"/>
      <c r="L37" s="315"/>
      <c r="M37" s="315"/>
      <c r="N37" s="315"/>
      <c r="O37" s="315"/>
      <c r="R37" s="315"/>
      <c r="S37" s="315"/>
      <c r="T37" s="315"/>
      <c r="W37" s="315"/>
      <c r="X37" s="315"/>
      <c r="Y37" s="315"/>
    </row>
    <row r="38" spans="2:51" s="251" customFormat="1" ht="17.25" customHeight="1" x14ac:dyDescent="0.15">
      <c r="B38" s="140"/>
      <c r="C38" s="140"/>
      <c r="D38" s="140"/>
      <c r="E38" s="141"/>
      <c r="F38" s="141"/>
      <c r="G38" s="315"/>
      <c r="H38" s="315"/>
      <c r="J38" s="315"/>
      <c r="K38" s="315"/>
      <c r="L38" s="315"/>
      <c r="M38" s="315"/>
      <c r="N38" s="315"/>
      <c r="O38" s="315"/>
      <c r="R38" s="315"/>
      <c r="S38" s="315"/>
      <c r="T38" s="315"/>
      <c r="W38" s="315"/>
      <c r="X38" s="315"/>
      <c r="Y38" s="315"/>
    </row>
    <row r="39" spans="2:51" s="251" customFormat="1" ht="17.25" customHeight="1" x14ac:dyDescent="0.15">
      <c r="B39" s="140"/>
      <c r="C39" s="146" t="s">
        <v>304</v>
      </c>
      <c r="D39" s="140"/>
      <c r="E39" s="141"/>
      <c r="F39" s="141"/>
      <c r="G39" s="315"/>
      <c r="H39" s="315"/>
      <c r="J39" s="315"/>
      <c r="K39" s="315"/>
      <c r="L39" s="315"/>
      <c r="M39" s="315"/>
      <c r="N39" s="315"/>
      <c r="O39" s="315"/>
      <c r="R39" s="315"/>
      <c r="S39" s="315"/>
      <c r="T39" s="315"/>
      <c r="W39" s="315"/>
      <c r="X39" s="315"/>
      <c r="Y39" s="315"/>
    </row>
    <row r="40" spans="2:51" s="251" customFormat="1" ht="17.25" customHeight="1" x14ac:dyDescent="0.15">
      <c r="B40" s="141"/>
      <c r="C40" s="140" t="s">
        <v>305</v>
      </c>
      <c r="D40" s="141"/>
      <c r="E40" s="141"/>
      <c r="F40" s="146"/>
      <c r="G40" s="315"/>
      <c r="H40" s="315"/>
      <c r="J40" s="315"/>
      <c r="K40" s="315"/>
      <c r="L40" s="315"/>
      <c r="M40" s="315"/>
      <c r="N40" s="315"/>
      <c r="O40" s="315"/>
      <c r="R40" s="315"/>
      <c r="S40" s="315"/>
      <c r="T40" s="315"/>
      <c r="W40" s="315"/>
      <c r="X40" s="315"/>
      <c r="Y40" s="315"/>
    </row>
    <row r="41" spans="2:51" s="251" customFormat="1" ht="17.25" customHeight="1" x14ac:dyDescent="0.15">
      <c r="B41" s="141"/>
      <c r="C41" s="140" t="s">
        <v>306</v>
      </c>
      <c r="D41" s="141"/>
      <c r="E41" s="141"/>
      <c r="F41" s="140"/>
      <c r="G41" s="315"/>
      <c r="H41" s="315"/>
      <c r="J41" s="315"/>
      <c r="K41" s="315"/>
      <c r="L41" s="315"/>
      <c r="M41" s="315"/>
      <c r="N41" s="315"/>
      <c r="O41" s="315"/>
      <c r="R41" s="315"/>
      <c r="S41" s="315"/>
      <c r="T41" s="315"/>
      <c r="W41" s="315"/>
      <c r="X41" s="315"/>
      <c r="Y41" s="315"/>
    </row>
    <row r="42" spans="2:51" s="251" customFormat="1" ht="17.25" customHeight="1" x14ac:dyDescent="0.15">
      <c r="B42" s="140"/>
      <c r="C42" s="140"/>
      <c r="D42" s="140"/>
      <c r="E42" s="146"/>
      <c r="F42" s="315"/>
      <c r="G42" s="315"/>
      <c r="H42" s="315"/>
      <c r="J42" s="315"/>
      <c r="K42" s="315"/>
      <c r="L42" s="315"/>
      <c r="M42" s="315"/>
      <c r="N42" s="315"/>
      <c r="O42" s="315"/>
      <c r="R42" s="315"/>
      <c r="S42" s="315"/>
      <c r="T42" s="315"/>
      <c r="W42" s="315"/>
      <c r="X42" s="315"/>
      <c r="Y42" s="315"/>
    </row>
    <row r="43" spans="2:51" s="251" customFormat="1" ht="17.25" customHeight="1" x14ac:dyDescent="0.15">
      <c r="B43" s="140" t="s">
        <v>444</v>
      </c>
      <c r="C43" s="140"/>
      <c r="D43" s="140"/>
    </row>
    <row r="44" spans="2:51" s="251" customFormat="1" ht="17.25" customHeight="1" x14ac:dyDescent="0.15">
      <c r="B44" s="140" t="s">
        <v>307</v>
      </c>
      <c r="C44" s="140"/>
      <c r="D44" s="140"/>
      <c r="AH44" s="316"/>
      <c r="AI44" s="316"/>
      <c r="AJ44" s="316"/>
      <c r="AK44" s="316"/>
      <c r="AL44" s="316"/>
      <c r="AM44" s="316"/>
      <c r="AN44" s="316"/>
      <c r="AO44" s="316"/>
      <c r="AP44" s="316"/>
      <c r="AQ44" s="316"/>
      <c r="AR44" s="316"/>
      <c r="AS44" s="316"/>
    </row>
    <row r="45" spans="2:51" s="251" customFormat="1" ht="17.25" customHeight="1" x14ac:dyDescent="0.15">
      <c r="B45" s="148" t="s">
        <v>445</v>
      </c>
      <c r="C45" s="141"/>
      <c r="D45" s="141"/>
      <c r="E45" s="317"/>
      <c r="F45" s="317"/>
      <c r="G45" s="317"/>
      <c r="H45" s="317"/>
      <c r="I45" s="317"/>
      <c r="J45" s="317"/>
      <c r="K45" s="317"/>
      <c r="L45" s="317"/>
      <c r="M45" s="317"/>
      <c r="N45" s="317"/>
      <c r="O45" s="147"/>
      <c r="P45" s="147"/>
      <c r="Q45" s="317"/>
      <c r="R45" s="147"/>
      <c r="S45" s="317"/>
      <c r="T45" s="317"/>
      <c r="U45" s="147"/>
      <c r="V45" s="316"/>
      <c r="W45" s="316"/>
      <c r="X45" s="316"/>
      <c r="Y45" s="317"/>
      <c r="Z45" s="317"/>
      <c r="AA45" s="317"/>
      <c r="AB45" s="317"/>
      <c r="AC45" s="316"/>
      <c r="AD45" s="317"/>
      <c r="AE45" s="147"/>
      <c r="AF45" s="147"/>
      <c r="AG45" s="147"/>
      <c r="AH45" s="147"/>
      <c r="AI45" s="149"/>
      <c r="AJ45" s="147"/>
      <c r="AK45" s="147"/>
      <c r="AL45" s="147"/>
      <c r="AM45" s="147"/>
      <c r="AN45" s="147"/>
      <c r="AO45" s="147"/>
      <c r="AP45" s="147"/>
      <c r="AQ45" s="147"/>
      <c r="AR45" s="147"/>
      <c r="AS45" s="147"/>
      <c r="AT45" s="147"/>
      <c r="AU45" s="147"/>
      <c r="AV45" s="147"/>
      <c r="AW45" s="147"/>
      <c r="AX45" s="147"/>
      <c r="AY45" s="149"/>
    </row>
    <row r="46" spans="2:51" s="251" customFormat="1" ht="17.25" customHeight="1" x14ac:dyDescent="0.15">
      <c r="F46" s="316"/>
    </row>
    <row r="47" spans="2:51" s="251" customFormat="1" ht="17.25" customHeight="1" x14ac:dyDescent="0.15">
      <c r="B47" s="140" t="s">
        <v>446</v>
      </c>
      <c r="C47" s="140"/>
    </row>
    <row r="48" spans="2:51" s="251" customFormat="1" ht="17.25" customHeight="1" x14ac:dyDescent="0.15">
      <c r="B48" s="140"/>
      <c r="C48" s="140"/>
    </row>
    <row r="49" spans="2:54" s="251" customFormat="1" ht="17.25" customHeight="1" x14ac:dyDescent="0.15">
      <c r="B49" s="140" t="s">
        <v>447</v>
      </c>
      <c r="C49" s="140"/>
    </row>
    <row r="50" spans="2:54" s="251" customFormat="1" ht="17.25" customHeight="1" x14ac:dyDescent="0.15">
      <c r="B50" s="140" t="s">
        <v>448</v>
      </c>
      <c r="C50" s="140"/>
    </row>
    <row r="51" spans="2:54" s="251" customFormat="1" ht="17.25" customHeight="1" x14ac:dyDescent="0.15">
      <c r="B51" s="140"/>
      <c r="C51" s="140"/>
    </row>
    <row r="52" spans="2:54" s="251" customFormat="1" ht="17.25" customHeight="1" x14ac:dyDescent="0.15">
      <c r="B52" s="140" t="s">
        <v>449</v>
      </c>
      <c r="C52" s="140"/>
    </row>
    <row r="53" spans="2:54" s="251" customFormat="1" ht="17.25" customHeight="1" x14ac:dyDescent="0.15">
      <c r="B53" s="140" t="s">
        <v>450</v>
      </c>
      <c r="C53" s="140"/>
    </row>
    <row r="54" spans="2:54" s="251" customFormat="1" ht="17.25" customHeight="1" x14ac:dyDescent="0.15">
      <c r="B54" s="140"/>
      <c r="C54" s="140"/>
    </row>
    <row r="55" spans="2:54" s="251" customFormat="1" ht="17.25" customHeight="1" x14ac:dyDescent="0.15">
      <c r="B55" s="140" t="s">
        <v>451</v>
      </c>
      <c r="C55" s="140"/>
      <c r="D55" s="140"/>
    </row>
    <row r="56" spans="2:54" s="251" customFormat="1" ht="17.25" customHeight="1" x14ac:dyDescent="0.15">
      <c r="B56" s="140"/>
      <c r="C56" s="140"/>
      <c r="D56" s="140"/>
    </row>
    <row r="57" spans="2:54" s="251" customFormat="1" ht="17.25" customHeight="1" x14ac:dyDescent="0.15">
      <c r="B57" s="141" t="s">
        <v>452</v>
      </c>
      <c r="C57" s="141"/>
      <c r="D57" s="140"/>
    </row>
    <row r="58" spans="2:54" s="251" customFormat="1" ht="17.25" customHeight="1" x14ac:dyDescent="0.15">
      <c r="B58" s="141" t="s">
        <v>308</v>
      </c>
      <c r="C58" s="141"/>
      <c r="D58" s="140"/>
    </row>
    <row r="59" spans="2:54" s="251" customFormat="1" ht="17.25" customHeight="1" x14ac:dyDescent="0.15">
      <c r="B59" s="141" t="s">
        <v>453</v>
      </c>
      <c r="C59" s="141"/>
      <c r="D59" s="140"/>
    </row>
    <row r="60" spans="2:54" s="251" customFormat="1" ht="17.25" customHeight="1" x14ac:dyDescent="0.15"/>
    <row r="61" spans="2:54" s="251" customFormat="1" ht="17.25" customHeight="1" x14ac:dyDescent="0.15">
      <c r="B61" s="251" t="s">
        <v>454</v>
      </c>
      <c r="E61" s="150"/>
      <c r="F61" s="150"/>
      <c r="G61" s="150"/>
      <c r="H61" s="150"/>
      <c r="I61" s="150"/>
      <c r="J61" s="150"/>
      <c r="K61" s="150"/>
      <c r="L61" s="150"/>
      <c r="M61" s="150"/>
      <c r="N61" s="150"/>
      <c r="O61" s="150"/>
      <c r="P61" s="150"/>
      <c r="Q61" s="150"/>
      <c r="R61" s="150"/>
      <c r="S61" s="150"/>
      <c r="T61" s="150"/>
      <c r="U61" s="150"/>
      <c r="V61" s="150"/>
      <c r="W61" s="150"/>
      <c r="X61" s="150"/>
      <c r="Y61" s="150"/>
      <c r="Z61" s="150"/>
      <c r="AA61" s="150"/>
      <c r="AB61" s="150"/>
      <c r="AC61" s="150"/>
      <c r="AD61" s="150"/>
      <c r="AE61" s="150"/>
      <c r="AF61" s="150"/>
      <c r="AG61" s="150"/>
      <c r="AH61" s="150"/>
      <c r="AI61" s="150"/>
      <c r="AJ61" s="150"/>
      <c r="AK61" s="150"/>
      <c r="AL61" s="150"/>
      <c r="AM61" s="150"/>
      <c r="AN61" s="150"/>
      <c r="AO61" s="150"/>
      <c r="AP61" s="150"/>
      <c r="AQ61" s="150"/>
      <c r="AR61" s="150"/>
      <c r="AS61" s="150"/>
      <c r="AT61" s="150"/>
      <c r="AU61" s="150"/>
      <c r="AV61" s="150"/>
      <c r="AW61" s="150"/>
      <c r="AX61" s="150"/>
    </row>
    <row r="62" spans="2:54" s="251" customFormat="1" ht="17.25" customHeight="1" x14ac:dyDescent="0.15">
      <c r="E62" s="150"/>
      <c r="F62" s="150"/>
      <c r="G62" s="150"/>
      <c r="H62" s="150"/>
      <c r="I62" s="150"/>
      <c r="J62" s="150"/>
      <c r="K62" s="150"/>
      <c r="L62" s="150"/>
      <c r="M62" s="150"/>
      <c r="N62" s="150"/>
      <c r="O62" s="150"/>
      <c r="P62" s="150"/>
      <c r="Q62" s="150"/>
      <c r="R62" s="150"/>
      <c r="S62" s="150"/>
      <c r="T62" s="150"/>
      <c r="U62" s="150"/>
      <c r="V62" s="150"/>
      <c r="W62" s="150"/>
      <c r="X62" s="150"/>
      <c r="Y62" s="150"/>
      <c r="Z62" s="150"/>
      <c r="AA62" s="150"/>
      <c r="AB62" s="150"/>
      <c r="AC62" s="150"/>
      <c r="AD62" s="150"/>
      <c r="AE62" s="150"/>
      <c r="AF62" s="150"/>
      <c r="AG62" s="150"/>
      <c r="AH62" s="150"/>
      <c r="AI62" s="150"/>
      <c r="AJ62" s="150"/>
      <c r="AK62" s="150"/>
      <c r="AL62" s="150"/>
      <c r="AM62" s="150"/>
      <c r="AN62" s="150"/>
      <c r="AO62" s="150"/>
      <c r="AP62" s="150"/>
      <c r="AQ62" s="150"/>
      <c r="AR62" s="150"/>
      <c r="AS62" s="150"/>
      <c r="AT62" s="150"/>
      <c r="AU62" s="150"/>
      <c r="AV62" s="150"/>
      <c r="AW62" s="150"/>
      <c r="AX62" s="150"/>
    </row>
    <row r="63" spans="2:54" s="251" customFormat="1" ht="17.25" customHeight="1" x14ac:dyDescent="0.15">
      <c r="B63" s="251" t="s">
        <v>455</v>
      </c>
      <c r="E63" s="150"/>
      <c r="F63" s="150"/>
      <c r="G63" s="150"/>
      <c r="H63" s="150"/>
      <c r="I63" s="150"/>
      <c r="J63" s="150"/>
      <c r="K63" s="150"/>
      <c r="L63" s="150"/>
      <c r="M63" s="150"/>
      <c r="N63" s="150"/>
      <c r="O63" s="150"/>
      <c r="P63" s="150"/>
      <c r="Q63" s="150"/>
      <c r="R63" s="150"/>
      <c r="S63" s="150"/>
      <c r="T63" s="150"/>
      <c r="U63" s="150"/>
      <c r="V63" s="150"/>
      <c r="W63" s="150"/>
      <c r="X63" s="150"/>
      <c r="Y63" s="150"/>
      <c r="Z63" s="150"/>
      <c r="AA63" s="150"/>
      <c r="AB63" s="150"/>
      <c r="AC63" s="150"/>
      <c r="AD63" s="150"/>
      <c r="AE63" s="150"/>
      <c r="AF63" s="150"/>
      <c r="AG63" s="150"/>
      <c r="AH63" s="150"/>
      <c r="AI63" s="150"/>
      <c r="AJ63" s="150"/>
      <c r="AK63" s="150"/>
      <c r="AL63" s="150"/>
      <c r="AM63" s="150"/>
      <c r="AN63" s="150"/>
      <c r="AO63" s="150"/>
      <c r="AP63" s="150"/>
      <c r="AQ63" s="150"/>
      <c r="AR63" s="150"/>
      <c r="AS63" s="150"/>
      <c r="AT63" s="150"/>
      <c r="AU63" s="150"/>
      <c r="AV63" s="150"/>
      <c r="AW63" s="150"/>
      <c r="AX63" s="150"/>
    </row>
    <row r="64" spans="2:54" s="251" customFormat="1" ht="17.25" customHeight="1" x14ac:dyDescent="0.15">
      <c r="E64" s="150"/>
      <c r="F64" s="150"/>
      <c r="G64" s="150"/>
      <c r="H64" s="150"/>
      <c r="I64" s="150"/>
      <c r="J64" s="150"/>
      <c r="K64" s="150"/>
      <c r="L64" s="150"/>
      <c r="M64" s="150"/>
      <c r="N64" s="150"/>
      <c r="O64" s="150"/>
      <c r="P64" s="150"/>
      <c r="Q64" s="150"/>
      <c r="R64" s="150"/>
      <c r="S64" s="150"/>
      <c r="T64" s="150"/>
      <c r="U64" s="150"/>
      <c r="V64" s="150"/>
      <c r="W64" s="150"/>
      <c r="X64" s="150"/>
      <c r="Y64" s="150"/>
      <c r="Z64" s="150"/>
      <c r="AA64" s="150"/>
      <c r="AB64" s="150"/>
      <c r="AC64" s="150"/>
      <c r="AD64" s="150"/>
      <c r="AE64" s="150"/>
      <c r="AF64" s="150"/>
      <c r="AG64" s="150"/>
      <c r="AH64" s="150"/>
      <c r="AI64" s="150"/>
      <c r="AJ64" s="150"/>
      <c r="AK64" s="150"/>
      <c r="AL64" s="150"/>
      <c r="AM64" s="150"/>
      <c r="AN64" s="150"/>
      <c r="AO64" s="150"/>
      <c r="AP64" s="150"/>
      <c r="AQ64" s="150"/>
      <c r="AR64" s="150"/>
      <c r="AS64" s="150"/>
      <c r="AT64" s="150"/>
      <c r="AU64" s="150"/>
      <c r="AV64" s="150"/>
      <c r="AW64" s="150"/>
      <c r="AX64" s="150"/>
      <c r="AY64" s="150"/>
      <c r="AZ64" s="150"/>
      <c r="BA64" s="150"/>
      <c r="BB64" s="150"/>
    </row>
    <row r="65" spans="2:71" s="251" customFormat="1" ht="17.25" customHeight="1" x14ac:dyDescent="0.15">
      <c r="B65" s="251" t="s">
        <v>456</v>
      </c>
      <c r="E65" s="150"/>
      <c r="F65" s="150"/>
      <c r="G65" s="150"/>
      <c r="H65" s="150"/>
      <c r="I65" s="150"/>
      <c r="J65" s="150"/>
      <c r="K65" s="150"/>
      <c r="L65" s="150"/>
      <c r="M65" s="150"/>
      <c r="N65" s="150"/>
      <c r="O65" s="150"/>
      <c r="P65" s="150"/>
      <c r="Q65" s="150"/>
      <c r="R65" s="150"/>
      <c r="S65" s="150"/>
      <c r="T65" s="150"/>
      <c r="U65" s="150"/>
      <c r="V65" s="150"/>
      <c r="W65" s="150"/>
      <c r="X65" s="150"/>
      <c r="Y65" s="150"/>
      <c r="Z65" s="150"/>
      <c r="AA65" s="150"/>
      <c r="AB65" s="150"/>
      <c r="AC65" s="150"/>
      <c r="AD65" s="150"/>
      <c r="AE65" s="150"/>
      <c r="AF65" s="150"/>
      <c r="AG65" s="150"/>
      <c r="AH65" s="150"/>
      <c r="AI65" s="150"/>
      <c r="AJ65" s="150"/>
      <c r="AK65" s="150"/>
      <c r="AL65" s="150"/>
      <c r="AM65" s="150"/>
      <c r="AN65" s="150"/>
      <c r="AO65" s="150"/>
      <c r="AP65" s="150"/>
      <c r="AQ65" s="150"/>
      <c r="AR65" s="150"/>
      <c r="AS65" s="150"/>
      <c r="AT65" s="150"/>
      <c r="AU65" s="150"/>
      <c r="AV65" s="150"/>
      <c r="AW65" s="150"/>
      <c r="AX65" s="150"/>
      <c r="AY65" s="150"/>
      <c r="AZ65" s="150"/>
      <c r="BA65" s="150"/>
      <c r="BB65" s="150"/>
    </row>
    <row r="66" spans="2:71" s="251" customFormat="1" ht="17.25" customHeight="1" x14ac:dyDescent="0.15">
      <c r="E66" s="150"/>
      <c r="F66" s="150"/>
      <c r="G66" s="150"/>
      <c r="H66" s="150"/>
      <c r="I66" s="150"/>
      <c r="J66" s="150"/>
      <c r="K66" s="150"/>
      <c r="L66" s="150"/>
      <c r="M66" s="150"/>
      <c r="N66" s="150"/>
      <c r="O66" s="150"/>
      <c r="P66" s="150"/>
      <c r="Q66" s="150"/>
      <c r="R66" s="150"/>
      <c r="S66" s="150"/>
      <c r="T66" s="150"/>
      <c r="U66" s="150"/>
      <c r="V66" s="150"/>
      <c r="W66" s="150"/>
      <c r="X66" s="150"/>
      <c r="Y66" s="150"/>
      <c r="Z66" s="150"/>
      <c r="AA66" s="150"/>
      <c r="AB66" s="150"/>
      <c r="AC66" s="150"/>
      <c r="AD66" s="150"/>
      <c r="AE66" s="150"/>
      <c r="AF66" s="150"/>
      <c r="AG66" s="150"/>
      <c r="AH66" s="150"/>
      <c r="AI66" s="150"/>
      <c r="AJ66" s="150"/>
      <c r="AK66" s="150"/>
      <c r="AL66" s="150"/>
      <c r="AM66" s="150"/>
      <c r="AN66" s="150"/>
      <c r="AO66" s="150"/>
      <c r="AP66" s="150"/>
      <c r="AQ66" s="150"/>
      <c r="AR66" s="150"/>
      <c r="AS66" s="150"/>
      <c r="AT66" s="150"/>
      <c r="AU66" s="150"/>
      <c r="AV66" s="150"/>
      <c r="AW66" s="150"/>
      <c r="AX66" s="150"/>
      <c r="AY66" s="150"/>
      <c r="AZ66" s="150"/>
      <c r="BA66" s="150"/>
      <c r="BB66" s="150"/>
    </row>
    <row r="67" spans="2:71" s="251" customFormat="1" ht="17.25" customHeight="1" x14ac:dyDescent="0.2">
      <c r="B67" s="251" t="s">
        <v>457</v>
      </c>
      <c r="BL67" s="318"/>
      <c r="BM67" s="319"/>
      <c r="BN67" s="318"/>
      <c r="BO67" s="318"/>
      <c r="BP67" s="318"/>
      <c r="BQ67" s="320"/>
      <c r="BR67" s="321"/>
      <c r="BS67" s="321"/>
    </row>
    <row r="68" spans="2:71" s="251" customFormat="1" ht="17.25" customHeight="1" x14ac:dyDescent="0.15">
      <c r="E68" s="150"/>
      <c r="F68" s="150"/>
      <c r="G68" s="150"/>
      <c r="H68" s="150"/>
      <c r="I68" s="150"/>
      <c r="J68" s="150"/>
      <c r="K68" s="150"/>
      <c r="L68" s="150"/>
      <c r="M68" s="150"/>
      <c r="N68" s="150"/>
      <c r="O68" s="150"/>
      <c r="P68" s="150"/>
      <c r="Q68" s="150"/>
      <c r="R68" s="150"/>
      <c r="S68" s="150"/>
      <c r="T68" s="150"/>
      <c r="U68" s="150"/>
      <c r="V68" s="150"/>
      <c r="W68" s="150"/>
      <c r="X68" s="150"/>
      <c r="Y68" s="150"/>
      <c r="Z68" s="150"/>
      <c r="AA68" s="150"/>
      <c r="AB68" s="150"/>
      <c r="AC68" s="150"/>
      <c r="AD68" s="150"/>
      <c r="AE68" s="150"/>
      <c r="AF68" s="150"/>
      <c r="AG68" s="150"/>
      <c r="AH68" s="150"/>
      <c r="AI68" s="150"/>
      <c r="AJ68" s="150"/>
      <c r="AK68" s="150"/>
      <c r="AL68" s="150"/>
      <c r="AM68" s="150"/>
      <c r="AN68" s="150"/>
      <c r="AO68" s="150"/>
      <c r="AP68" s="150"/>
      <c r="AQ68" s="150"/>
      <c r="AR68" s="150"/>
      <c r="AS68" s="150"/>
      <c r="AT68" s="150"/>
      <c r="AU68" s="150"/>
      <c r="AV68" s="150"/>
      <c r="AW68" s="150"/>
      <c r="AX68" s="150"/>
    </row>
    <row r="69" spans="2:71" s="251" customFormat="1" ht="17.25" customHeight="1" x14ac:dyDescent="0.15">
      <c r="B69" s="251" t="s">
        <v>458</v>
      </c>
      <c r="E69" s="150"/>
      <c r="F69" s="150"/>
      <c r="G69" s="150"/>
      <c r="H69" s="150"/>
      <c r="I69" s="150"/>
      <c r="J69" s="150"/>
      <c r="K69" s="150"/>
      <c r="L69" s="150"/>
      <c r="M69" s="150"/>
      <c r="N69" s="150"/>
      <c r="O69" s="150"/>
      <c r="P69" s="150"/>
      <c r="Q69" s="150"/>
      <c r="R69" s="150"/>
      <c r="S69" s="150"/>
      <c r="T69" s="150"/>
      <c r="U69" s="150"/>
      <c r="V69" s="150"/>
      <c r="W69" s="150"/>
      <c r="X69" s="150"/>
      <c r="Y69" s="150"/>
      <c r="Z69" s="150"/>
      <c r="AA69" s="150"/>
      <c r="AB69" s="150"/>
      <c r="AC69" s="150"/>
      <c r="AD69" s="150"/>
      <c r="AE69" s="150"/>
      <c r="AF69" s="150"/>
      <c r="AG69" s="150"/>
      <c r="AH69" s="150"/>
      <c r="AI69" s="150"/>
      <c r="AJ69" s="150"/>
      <c r="AK69" s="150"/>
      <c r="AL69" s="150"/>
      <c r="AM69" s="150"/>
      <c r="AN69" s="150"/>
      <c r="AO69" s="150"/>
      <c r="AP69" s="150"/>
      <c r="AQ69" s="150"/>
      <c r="AR69" s="150"/>
      <c r="AS69" s="150"/>
      <c r="AT69" s="150"/>
      <c r="AU69" s="150"/>
      <c r="AV69" s="150"/>
      <c r="AW69" s="150"/>
      <c r="AX69" s="150"/>
      <c r="AY69" s="150"/>
      <c r="AZ69" s="150"/>
      <c r="BA69" s="150"/>
      <c r="BB69" s="150"/>
    </row>
    <row r="70" spans="2:71" s="251" customFormat="1" ht="17.25" customHeight="1" x14ac:dyDescent="0.15">
      <c r="E70" s="150"/>
      <c r="F70" s="150"/>
      <c r="G70" s="150"/>
      <c r="H70" s="150"/>
      <c r="I70" s="150"/>
      <c r="J70" s="150"/>
      <c r="K70" s="150"/>
      <c r="L70" s="150"/>
      <c r="M70" s="150"/>
      <c r="N70" s="150"/>
      <c r="O70" s="150"/>
      <c r="P70" s="150"/>
      <c r="Q70" s="150"/>
      <c r="R70" s="150"/>
      <c r="S70" s="150"/>
      <c r="T70" s="150"/>
      <c r="U70" s="150"/>
      <c r="V70" s="150"/>
      <c r="W70" s="150"/>
      <c r="X70" s="150"/>
      <c r="Y70" s="150"/>
      <c r="Z70" s="150"/>
      <c r="AA70" s="150"/>
      <c r="AB70" s="150"/>
      <c r="AC70" s="150"/>
      <c r="AD70" s="150"/>
      <c r="AE70" s="150"/>
      <c r="AF70" s="150"/>
      <c r="AG70" s="150"/>
      <c r="AH70" s="150"/>
      <c r="AI70" s="150"/>
      <c r="AJ70" s="150"/>
      <c r="AK70" s="150"/>
      <c r="AL70" s="150"/>
      <c r="AM70" s="150"/>
      <c r="AN70" s="150"/>
      <c r="AO70" s="150"/>
      <c r="AP70" s="150"/>
      <c r="AQ70" s="150"/>
      <c r="AR70" s="150"/>
      <c r="AS70" s="150"/>
      <c r="AT70" s="150"/>
      <c r="AU70" s="150"/>
      <c r="AV70" s="150"/>
      <c r="AW70" s="150"/>
      <c r="AX70" s="150"/>
      <c r="AY70" s="150"/>
      <c r="AZ70" s="150"/>
      <c r="BA70" s="150"/>
      <c r="BB70" s="150"/>
    </row>
    <row r="71" spans="2:71" ht="17.25" customHeight="1" x14ac:dyDescent="0.15">
      <c r="B71" s="138" t="s">
        <v>459</v>
      </c>
    </row>
    <row r="72" spans="2:71" ht="17.25" customHeight="1" x14ac:dyDescent="0.15">
      <c r="B72" s="251" t="s">
        <v>460</v>
      </c>
    </row>
    <row r="73" spans="2:71" ht="17.25" customHeight="1" x14ac:dyDescent="0.15">
      <c r="B73" s="322" t="s">
        <v>461</v>
      </c>
    </row>
    <row r="74" spans="2:71" ht="17.25" customHeight="1" x14ac:dyDescent="0.15"/>
  </sheetData>
  <mergeCells count="1">
    <mergeCell ref="F4:K5"/>
  </mergeCells>
  <phoneticPr fontId="9"/>
  <pageMargins left="0.70866141732283472" right="0.70866141732283472" top="0.74803149606299213" bottom="0.74803149606299213" header="0.31496062992125984" footer="0.31496062992125984"/>
  <pageSetup paperSize="9" scale="47" orientation="portrait" horizontalDpi="300" verticalDpi="3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BU80"/>
  <sheetViews>
    <sheetView showGridLines="0" view="pageBreakPreview" zoomScale="64" zoomScaleNormal="70" zoomScaleSheetLayoutView="70" workbookViewId="0"/>
  </sheetViews>
  <sheetFormatPr defaultColWidth="4.375" defaultRowHeight="20.25" customHeight="1" x14ac:dyDescent="0.15"/>
  <cols>
    <col min="1" max="1" width="1.625" style="215" customWidth="1"/>
    <col min="2" max="5" width="5.75" style="215" customWidth="1"/>
    <col min="6" max="6" width="16.5" style="215" hidden="1" customWidth="1"/>
    <col min="7" max="58" width="5.625" style="215" customWidth="1"/>
    <col min="59" max="16384" width="4.375" style="215"/>
  </cols>
  <sheetData>
    <row r="1" spans="2:64" s="165" customFormat="1" ht="20.25" customHeight="1" x14ac:dyDescent="0.15">
      <c r="B1" s="167" t="s">
        <v>19</v>
      </c>
      <c r="D1" s="166"/>
      <c r="E1" s="166"/>
      <c r="F1" s="166"/>
      <c r="G1" s="166"/>
      <c r="H1" s="167" t="s">
        <v>328</v>
      </c>
      <c r="J1" s="167"/>
      <c r="L1" s="166"/>
      <c r="M1" s="166"/>
      <c r="N1" s="166"/>
      <c r="O1" s="166"/>
      <c r="P1" s="166"/>
      <c r="Q1" s="166"/>
      <c r="R1" s="166"/>
      <c r="AM1" s="168"/>
      <c r="AN1" s="169"/>
      <c r="AO1" s="169" t="s">
        <v>329</v>
      </c>
      <c r="AP1" s="919" t="s">
        <v>330</v>
      </c>
      <c r="AQ1" s="920"/>
      <c r="AR1" s="920"/>
      <c r="AS1" s="920"/>
      <c r="AT1" s="920"/>
      <c r="AU1" s="920"/>
      <c r="AV1" s="920"/>
      <c r="AW1" s="920"/>
      <c r="AX1" s="920"/>
      <c r="AY1" s="920"/>
      <c r="AZ1" s="920"/>
      <c r="BA1" s="920"/>
      <c r="BB1" s="920"/>
      <c r="BC1" s="920"/>
      <c r="BD1" s="920"/>
      <c r="BE1" s="920"/>
      <c r="BF1" s="169" t="s">
        <v>264</v>
      </c>
    </row>
    <row r="2" spans="2:64" s="165" customFormat="1" ht="20.25" customHeight="1" x14ac:dyDescent="0.15">
      <c r="C2" s="166"/>
      <c r="D2" s="166"/>
      <c r="E2" s="166"/>
      <c r="F2" s="166"/>
      <c r="G2" s="166"/>
      <c r="J2" s="167"/>
      <c r="L2" s="166"/>
      <c r="M2" s="166"/>
      <c r="N2" s="166"/>
      <c r="O2" s="166"/>
      <c r="P2" s="166"/>
      <c r="Q2" s="166"/>
      <c r="R2" s="166"/>
      <c r="Y2" s="124" t="s">
        <v>265</v>
      </c>
      <c r="Z2" s="921">
        <v>5</v>
      </c>
      <c r="AA2" s="921"/>
      <c r="AB2" s="124" t="s">
        <v>266</v>
      </c>
      <c r="AC2" s="922">
        <f>IF(Z2=0,"",YEAR(DATE(2018+Z2,1,1)))</f>
        <v>2023</v>
      </c>
      <c r="AD2" s="922"/>
      <c r="AE2" s="125" t="s">
        <v>267</v>
      </c>
      <c r="AF2" s="125" t="s">
        <v>268</v>
      </c>
      <c r="AG2" s="921">
        <v>4</v>
      </c>
      <c r="AH2" s="921"/>
      <c r="AI2" s="125" t="s">
        <v>269</v>
      </c>
      <c r="AM2" s="168"/>
      <c r="AN2" s="169"/>
      <c r="AO2" s="169" t="s">
        <v>333</v>
      </c>
      <c r="AP2" s="921" t="s">
        <v>524</v>
      </c>
      <c r="AQ2" s="921"/>
      <c r="AR2" s="921"/>
      <c r="AS2" s="921"/>
      <c r="AT2" s="921"/>
      <c r="AU2" s="921"/>
      <c r="AV2" s="921"/>
      <c r="AW2" s="921"/>
      <c r="AX2" s="921"/>
      <c r="AY2" s="921"/>
      <c r="AZ2" s="921"/>
      <c r="BA2" s="921"/>
      <c r="BB2" s="921"/>
      <c r="BC2" s="921"/>
      <c r="BD2" s="921"/>
      <c r="BE2" s="921"/>
      <c r="BF2" s="169" t="s">
        <v>264</v>
      </c>
    </row>
    <row r="3" spans="2:64" s="176" customFormat="1" ht="20.25" customHeight="1" x14ac:dyDescent="0.15">
      <c r="B3" s="170"/>
      <c r="C3" s="170"/>
      <c r="D3" s="170"/>
      <c r="E3" s="170"/>
      <c r="F3" s="170"/>
      <c r="G3" s="171"/>
      <c r="H3" s="170"/>
      <c r="I3" s="170"/>
      <c r="J3" s="171"/>
      <c r="K3" s="170"/>
      <c r="L3" s="172"/>
      <c r="M3" s="172"/>
      <c r="N3" s="172"/>
      <c r="O3" s="172"/>
      <c r="P3" s="172"/>
      <c r="Q3" s="172"/>
      <c r="R3" s="172"/>
      <c r="S3" s="170"/>
      <c r="T3" s="170"/>
      <c r="U3" s="170"/>
      <c r="V3" s="170"/>
      <c r="W3" s="170"/>
      <c r="X3" s="170"/>
      <c r="Y3" s="170"/>
      <c r="Z3" s="173"/>
      <c r="AA3" s="173"/>
      <c r="AB3" s="174"/>
      <c r="AC3" s="175"/>
      <c r="AD3" s="174"/>
      <c r="AE3" s="170"/>
      <c r="AF3" s="170"/>
      <c r="AG3" s="170"/>
      <c r="AH3" s="170"/>
      <c r="AI3" s="170"/>
      <c r="AJ3" s="170"/>
      <c r="AK3" s="170"/>
      <c r="AL3" s="170"/>
      <c r="AM3" s="170"/>
      <c r="AN3" s="170"/>
      <c r="AO3" s="170"/>
      <c r="AP3" s="170"/>
      <c r="AQ3" s="170"/>
      <c r="AR3" s="170"/>
      <c r="AS3" s="170"/>
      <c r="AT3" s="170"/>
      <c r="BA3" s="177" t="s">
        <v>271</v>
      </c>
      <c r="BB3" s="910" t="s">
        <v>272</v>
      </c>
      <c r="BC3" s="911"/>
      <c r="BD3" s="911"/>
      <c r="BE3" s="912"/>
      <c r="BF3" s="169"/>
    </row>
    <row r="4" spans="2:64" s="176" customFormat="1" ht="18.75" x14ac:dyDescent="0.15">
      <c r="B4" s="170"/>
      <c r="C4" s="170"/>
      <c r="D4" s="170"/>
      <c r="E4" s="170"/>
      <c r="F4" s="170"/>
      <c r="G4" s="171"/>
      <c r="H4" s="170"/>
      <c r="I4" s="170"/>
      <c r="J4" s="171"/>
      <c r="K4" s="170"/>
      <c r="L4" s="172"/>
      <c r="M4" s="172"/>
      <c r="N4" s="172"/>
      <c r="O4" s="172"/>
      <c r="P4" s="172"/>
      <c r="Q4" s="172"/>
      <c r="R4" s="172"/>
      <c r="S4" s="170"/>
      <c r="T4" s="170"/>
      <c r="U4" s="170"/>
      <c r="V4" s="170"/>
      <c r="W4" s="170"/>
      <c r="X4" s="170"/>
      <c r="Y4" s="170"/>
      <c r="Z4" s="178"/>
      <c r="AA4" s="178"/>
      <c r="AB4" s="170"/>
      <c r="AC4" s="170"/>
      <c r="AD4" s="170"/>
      <c r="AE4" s="170"/>
      <c r="AF4" s="170"/>
      <c r="AG4" s="132"/>
      <c r="AH4" s="132"/>
      <c r="AI4" s="132"/>
      <c r="AJ4" s="132"/>
      <c r="AK4" s="132"/>
      <c r="AL4" s="132"/>
      <c r="AM4" s="132"/>
      <c r="AN4" s="132"/>
      <c r="AO4" s="132"/>
      <c r="AP4" s="132"/>
      <c r="AQ4" s="132"/>
      <c r="AR4" s="132"/>
      <c r="AS4" s="132"/>
      <c r="AT4" s="132"/>
      <c r="AU4" s="165"/>
      <c r="AV4" s="165"/>
      <c r="AW4" s="165"/>
      <c r="AX4" s="165"/>
      <c r="AY4" s="165"/>
      <c r="AZ4" s="165"/>
      <c r="BA4" s="177" t="s">
        <v>273</v>
      </c>
      <c r="BB4" s="910" t="s">
        <v>274</v>
      </c>
      <c r="BC4" s="911"/>
      <c r="BD4" s="911"/>
      <c r="BE4" s="912"/>
      <c r="BF4" s="179"/>
    </row>
    <row r="5" spans="2:64" s="176" customFormat="1" ht="6.75" customHeight="1" x14ac:dyDescent="0.15">
      <c r="B5" s="170"/>
      <c r="C5" s="131"/>
      <c r="D5" s="131"/>
      <c r="E5" s="131"/>
      <c r="F5" s="131"/>
      <c r="G5" s="180"/>
      <c r="H5" s="131"/>
      <c r="I5" s="131"/>
      <c r="J5" s="180"/>
      <c r="K5" s="131"/>
      <c r="L5" s="181"/>
      <c r="M5" s="181"/>
      <c r="N5" s="181"/>
      <c r="O5" s="181"/>
      <c r="P5" s="181"/>
      <c r="Q5" s="181"/>
      <c r="R5" s="181"/>
      <c r="S5" s="131"/>
      <c r="T5" s="131"/>
      <c r="U5" s="131"/>
      <c r="V5" s="131"/>
      <c r="W5" s="131"/>
      <c r="X5" s="131"/>
      <c r="Y5" s="131"/>
      <c r="Z5" s="137"/>
      <c r="AA5" s="137"/>
      <c r="AB5" s="131"/>
      <c r="AC5" s="131"/>
      <c r="AD5" s="131"/>
      <c r="AE5" s="131"/>
      <c r="AF5" s="170"/>
      <c r="AG5" s="132"/>
      <c r="AH5" s="132"/>
      <c r="AI5" s="132"/>
      <c r="AJ5" s="132"/>
      <c r="AK5" s="132"/>
      <c r="AL5" s="132"/>
      <c r="AM5" s="132"/>
      <c r="AN5" s="132"/>
      <c r="AO5" s="132"/>
      <c r="AP5" s="132"/>
      <c r="AQ5" s="132"/>
      <c r="AR5" s="132"/>
      <c r="AS5" s="132"/>
      <c r="AT5" s="132"/>
      <c r="AU5" s="165"/>
      <c r="AV5" s="165"/>
      <c r="AW5" s="165"/>
      <c r="AX5" s="165"/>
      <c r="AY5" s="165"/>
      <c r="AZ5" s="165"/>
      <c r="BA5" s="165"/>
      <c r="BB5" s="165"/>
      <c r="BC5" s="165"/>
      <c r="BD5" s="165"/>
      <c r="BE5" s="179"/>
      <c r="BF5" s="179"/>
    </row>
    <row r="6" spans="2:64" s="176" customFormat="1" ht="20.25" customHeight="1" x14ac:dyDescent="0.15">
      <c r="B6" s="170"/>
      <c r="C6" s="131"/>
      <c r="D6" s="131"/>
      <c r="E6" s="131"/>
      <c r="F6" s="131"/>
      <c r="G6" s="180"/>
      <c r="H6" s="131"/>
      <c r="I6" s="131"/>
      <c r="J6" s="180"/>
      <c r="K6" s="131"/>
      <c r="L6" s="181"/>
      <c r="M6" s="181"/>
      <c r="N6" s="181"/>
      <c r="O6" s="181"/>
      <c r="P6" s="181"/>
      <c r="Q6" s="181"/>
      <c r="R6" s="181"/>
      <c r="S6" s="131"/>
      <c r="T6" s="131"/>
      <c r="U6" s="131"/>
      <c r="V6" s="131"/>
      <c r="W6" s="131"/>
      <c r="X6" s="131"/>
      <c r="Y6" s="131"/>
      <c r="Z6" s="137"/>
      <c r="AA6" s="137"/>
      <c r="AB6" s="131"/>
      <c r="AC6" s="131"/>
      <c r="AD6" s="131"/>
      <c r="AE6" s="131"/>
      <c r="AF6" s="170"/>
      <c r="AG6" s="132"/>
      <c r="AH6" s="132"/>
      <c r="AI6" s="132"/>
      <c r="AJ6" s="132"/>
      <c r="AK6" s="132"/>
      <c r="AL6" s="132" t="s">
        <v>275</v>
      </c>
      <c r="AM6" s="132"/>
      <c r="AN6" s="132"/>
      <c r="AO6" s="132"/>
      <c r="AP6" s="132"/>
      <c r="AQ6" s="132"/>
      <c r="AR6" s="132"/>
      <c r="AS6" s="132"/>
      <c r="AT6" s="126"/>
      <c r="AU6" s="126"/>
      <c r="AV6" s="133"/>
      <c r="AW6" s="132"/>
      <c r="AX6" s="913">
        <v>40</v>
      </c>
      <c r="AY6" s="914"/>
      <c r="AZ6" s="133" t="s">
        <v>276</v>
      </c>
      <c r="BA6" s="132"/>
      <c r="BB6" s="913">
        <v>160</v>
      </c>
      <c r="BC6" s="914"/>
      <c r="BD6" s="133" t="s">
        <v>277</v>
      </c>
      <c r="BE6" s="132"/>
      <c r="BF6" s="179"/>
    </row>
    <row r="7" spans="2:64" s="176" customFormat="1" ht="6.75" customHeight="1" x14ac:dyDescent="0.15">
      <c r="B7" s="170"/>
      <c r="C7" s="131"/>
      <c r="D7" s="131"/>
      <c r="E7" s="131"/>
      <c r="F7" s="131"/>
      <c r="G7" s="180"/>
      <c r="H7" s="131"/>
      <c r="I7" s="131"/>
      <c r="J7" s="180"/>
      <c r="K7" s="131"/>
      <c r="L7" s="181"/>
      <c r="M7" s="181"/>
      <c r="N7" s="181"/>
      <c r="O7" s="181"/>
      <c r="P7" s="181"/>
      <c r="Q7" s="181"/>
      <c r="R7" s="181"/>
      <c r="S7" s="131"/>
      <c r="T7" s="131"/>
      <c r="U7" s="131"/>
      <c r="V7" s="131"/>
      <c r="W7" s="131"/>
      <c r="X7" s="131"/>
      <c r="Y7" s="131"/>
      <c r="Z7" s="137"/>
      <c r="AA7" s="137"/>
      <c r="AB7" s="131"/>
      <c r="AC7" s="131"/>
      <c r="AD7" s="131"/>
      <c r="AE7" s="131"/>
      <c r="AF7" s="170"/>
      <c r="AG7" s="132"/>
      <c r="AH7" s="132"/>
      <c r="AI7" s="132"/>
      <c r="AJ7" s="132"/>
      <c r="AK7" s="132"/>
      <c r="AL7" s="132"/>
      <c r="AM7" s="132"/>
      <c r="AN7" s="132"/>
      <c r="AO7" s="132"/>
      <c r="AP7" s="132"/>
      <c r="AQ7" s="132"/>
      <c r="AR7" s="132"/>
      <c r="AS7" s="132"/>
      <c r="AT7" s="132"/>
      <c r="AU7" s="165"/>
      <c r="AV7" s="165"/>
      <c r="AW7" s="165"/>
      <c r="AX7" s="165"/>
      <c r="AY7" s="165"/>
      <c r="AZ7" s="165"/>
      <c r="BA7" s="165"/>
      <c r="BB7" s="165"/>
      <c r="BC7" s="165"/>
      <c r="BD7" s="165"/>
      <c r="BE7" s="179"/>
      <c r="BF7" s="179"/>
    </row>
    <row r="8" spans="2:64" s="176" customFormat="1" ht="20.25" customHeight="1" x14ac:dyDescent="0.15">
      <c r="B8" s="129"/>
      <c r="C8" s="129"/>
      <c r="D8" s="129"/>
      <c r="E8" s="129"/>
      <c r="F8" s="129"/>
      <c r="G8" s="134"/>
      <c r="H8" s="134"/>
      <c r="I8" s="134"/>
      <c r="J8" s="129"/>
      <c r="K8" s="129"/>
      <c r="L8" s="134"/>
      <c r="M8" s="134"/>
      <c r="N8" s="134"/>
      <c r="O8" s="129"/>
      <c r="P8" s="134"/>
      <c r="Q8" s="134"/>
      <c r="R8" s="134"/>
      <c r="S8" s="182"/>
      <c r="T8" s="135"/>
      <c r="U8" s="135"/>
      <c r="V8" s="136"/>
      <c r="W8" s="170"/>
      <c r="X8" s="170"/>
      <c r="Y8" s="170"/>
      <c r="Z8" s="137"/>
      <c r="AA8" s="183"/>
      <c r="AB8" s="180"/>
      <c r="AC8" s="137"/>
      <c r="AD8" s="137"/>
      <c r="AE8" s="137"/>
      <c r="AF8" s="184"/>
      <c r="AG8" s="185"/>
      <c r="AH8" s="185"/>
      <c r="AI8" s="185"/>
      <c r="AJ8" s="186"/>
      <c r="AK8" s="181"/>
      <c r="AL8" s="183"/>
      <c r="AM8" s="183"/>
      <c r="AN8" s="180"/>
      <c r="AO8" s="126"/>
      <c r="AP8" s="126"/>
      <c r="AQ8" s="126"/>
      <c r="AR8" s="187"/>
      <c r="AS8" s="187"/>
      <c r="AT8" s="132"/>
      <c r="AU8" s="188"/>
      <c r="AV8" s="188"/>
      <c r="AW8" s="189"/>
      <c r="AX8" s="165"/>
      <c r="AY8" s="165" t="s">
        <v>278</v>
      </c>
      <c r="AZ8" s="165"/>
      <c r="BA8" s="165"/>
      <c r="BB8" s="915">
        <f>DAY(EOMONTH(DATE(AC2,AG2,1),0))</f>
        <v>30</v>
      </c>
      <c r="BC8" s="916"/>
      <c r="BD8" s="165" t="s">
        <v>279</v>
      </c>
      <c r="BE8" s="165"/>
      <c r="BF8" s="165"/>
      <c r="BJ8" s="169"/>
      <c r="BK8" s="169"/>
      <c r="BL8" s="169"/>
    </row>
    <row r="9" spans="2:64" s="176" customFormat="1" ht="6" customHeight="1" x14ac:dyDescent="0.15">
      <c r="B9" s="130"/>
      <c r="C9" s="130"/>
      <c r="D9" s="130"/>
      <c r="E9" s="130"/>
      <c r="F9" s="130"/>
      <c r="G9" s="129"/>
      <c r="H9" s="134"/>
      <c r="I9" s="126"/>
      <c r="J9" s="126"/>
      <c r="K9" s="130"/>
      <c r="L9" s="129"/>
      <c r="M9" s="134"/>
      <c r="N9" s="126"/>
      <c r="O9" s="126"/>
      <c r="P9" s="129"/>
      <c r="Q9" s="126"/>
      <c r="R9" s="130"/>
      <c r="S9" s="126"/>
      <c r="T9" s="126"/>
      <c r="U9" s="126"/>
      <c r="V9" s="126"/>
      <c r="W9" s="170"/>
      <c r="X9" s="170"/>
      <c r="Y9" s="170"/>
      <c r="Z9" s="131"/>
      <c r="AA9" s="186"/>
      <c r="AB9" s="186"/>
      <c r="AC9" s="131"/>
      <c r="AD9" s="131"/>
      <c r="AE9" s="131"/>
      <c r="AF9" s="190"/>
      <c r="AG9" s="137"/>
      <c r="AH9" s="186"/>
      <c r="AI9" s="131"/>
      <c r="AJ9" s="185"/>
      <c r="AK9" s="186"/>
      <c r="AL9" s="186"/>
      <c r="AM9" s="186"/>
      <c r="AN9" s="186"/>
      <c r="AO9" s="131"/>
      <c r="AP9" s="132"/>
      <c r="AQ9" s="191"/>
      <c r="AR9" s="191"/>
      <c r="AS9" s="191"/>
      <c r="AT9" s="132"/>
      <c r="AU9" s="165"/>
      <c r="AV9" s="165"/>
      <c r="AW9" s="165"/>
      <c r="AX9" s="165"/>
      <c r="AY9" s="165"/>
      <c r="AZ9" s="165"/>
      <c r="BA9" s="165"/>
      <c r="BB9" s="165"/>
      <c r="BC9" s="165"/>
      <c r="BD9" s="165"/>
      <c r="BE9" s="165"/>
      <c r="BF9" s="165"/>
      <c r="BJ9" s="169"/>
      <c r="BK9" s="169"/>
      <c r="BL9" s="169"/>
    </row>
    <row r="10" spans="2:64" s="176" customFormat="1" ht="18.75" x14ac:dyDescent="0.2">
      <c r="B10" s="129"/>
      <c r="C10" s="129"/>
      <c r="D10" s="129"/>
      <c r="E10" s="129"/>
      <c r="F10" s="129"/>
      <c r="G10" s="134"/>
      <c r="H10" s="134"/>
      <c r="I10" s="134"/>
      <c r="J10" s="129"/>
      <c r="K10" s="129"/>
      <c r="L10" s="134"/>
      <c r="M10" s="134"/>
      <c r="N10" s="134"/>
      <c r="O10" s="129"/>
      <c r="P10" s="134"/>
      <c r="Q10" s="134"/>
      <c r="R10" s="134"/>
      <c r="S10" s="182"/>
      <c r="T10" s="135"/>
      <c r="U10" s="135"/>
      <c r="V10" s="136"/>
      <c r="W10" s="170"/>
      <c r="X10" s="170"/>
      <c r="Y10" s="170"/>
      <c r="Z10" s="137"/>
      <c r="AA10" s="183"/>
      <c r="AB10" s="180"/>
      <c r="AC10" s="137"/>
      <c r="AD10" s="137"/>
      <c r="AE10" s="137"/>
      <c r="AF10" s="190"/>
      <c r="AG10" s="185"/>
      <c r="AH10" s="185"/>
      <c r="AI10" s="185"/>
      <c r="AJ10" s="186"/>
      <c r="AK10" s="181"/>
      <c r="AL10" s="183"/>
      <c r="AM10" s="132"/>
      <c r="AN10" s="132"/>
      <c r="AO10" s="192"/>
      <c r="AP10" s="192"/>
      <c r="AQ10" s="192"/>
      <c r="AR10" s="133"/>
      <c r="AS10" s="191"/>
      <c r="AT10" s="191"/>
      <c r="AU10" s="193"/>
      <c r="AV10" s="194"/>
      <c r="AW10" s="194"/>
      <c r="AX10" s="195"/>
      <c r="AY10" s="195"/>
      <c r="AZ10" s="179" t="s">
        <v>334</v>
      </c>
      <c r="BA10" s="194"/>
      <c r="BB10" s="913">
        <v>1</v>
      </c>
      <c r="BC10" s="917"/>
      <c r="BD10" s="914"/>
      <c r="BE10" s="196" t="s">
        <v>335</v>
      </c>
      <c r="BF10" s="165"/>
      <c r="BJ10" s="169"/>
      <c r="BK10" s="169"/>
      <c r="BL10" s="169"/>
    </row>
    <row r="11" spans="2:64" s="176" customFormat="1" ht="6" customHeight="1" x14ac:dyDescent="0.2">
      <c r="B11" s="130"/>
      <c r="C11" s="130"/>
      <c r="D11" s="130"/>
      <c r="E11" s="130"/>
      <c r="F11" s="127"/>
      <c r="G11" s="130"/>
      <c r="H11" s="130"/>
      <c r="I11" s="130"/>
      <c r="J11" s="130"/>
      <c r="K11" s="129"/>
      <c r="L11" s="134"/>
      <c r="M11" s="126"/>
      <c r="N11" s="126"/>
      <c r="O11" s="129"/>
      <c r="P11" s="126"/>
      <c r="Q11" s="130"/>
      <c r="R11" s="126"/>
      <c r="S11" s="126"/>
      <c r="T11" s="126"/>
      <c r="U11" s="126"/>
      <c r="V11" s="127"/>
      <c r="W11" s="170"/>
      <c r="X11" s="170"/>
      <c r="Y11" s="170"/>
      <c r="Z11" s="131"/>
      <c r="AA11" s="186"/>
      <c r="AB11" s="186"/>
      <c r="AC11" s="131"/>
      <c r="AD11" s="131"/>
      <c r="AE11" s="131"/>
      <c r="AF11" s="190"/>
      <c r="AG11" s="137"/>
      <c r="AH11" s="185"/>
      <c r="AI11" s="186"/>
      <c r="AJ11" s="185"/>
      <c r="AK11" s="186"/>
      <c r="AL11" s="186"/>
      <c r="AM11" s="186"/>
      <c r="AN11" s="186"/>
      <c r="AO11" s="130"/>
      <c r="AP11" s="130"/>
      <c r="AQ11" s="129"/>
      <c r="AR11" s="197"/>
      <c r="AS11" s="191"/>
      <c r="AT11" s="191"/>
      <c r="AU11" s="193"/>
      <c r="AV11" s="194"/>
      <c r="AW11" s="194"/>
      <c r="AX11" s="195"/>
      <c r="AY11" s="195"/>
      <c r="AZ11" s="194"/>
      <c r="BA11" s="194"/>
      <c r="BB11" s="198"/>
      <c r="BC11" s="198"/>
      <c r="BD11" s="198"/>
      <c r="BE11" s="196"/>
      <c r="BF11" s="165"/>
      <c r="BJ11" s="169"/>
      <c r="BK11" s="169"/>
      <c r="BL11" s="169"/>
    </row>
    <row r="12" spans="2:64" s="176" customFormat="1" ht="20.25" customHeight="1" x14ac:dyDescent="0.2">
      <c r="B12" s="199"/>
      <c r="C12" s="199"/>
      <c r="D12" s="199"/>
      <c r="E12" s="199"/>
      <c r="F12" s="199"/>
      <c r="G12" s="199"/>
      <c r="H12" s="199"/>
      <c r="I12" s="199"/>
      <c r="J12" s="199"/>
      <c r="K12" s="199"/>
      <c r="L12" s="199"/>
      <c r="M12" s="199"/>
      <c r="N12" s="199"/>
      <c r="O12" s="199"/>
      <c r="P12" s="199"/>
      <c r="Q12" s="199"/>
      <c r="R12" s="199"/>
      <c r="S12" s="199"/>
      <c r="T12" s="199"/>
      <c r="U12" s="199"/>
      <c r="V12" s="199"/>
      <c r="W12" s="170"/>
      <c r="X12" s="170"/>
      <c r="Y12" s="170"/>
      <c r="Z12" s="129"/>
      <c r="AA12" s="200"/>
      <c r="AB12" s="200"/>
      <c r="AC12" s="129"/>
      <c r="AD12" s="137"/>
      <c r="AE12" s="137"/>
      <c r="AF12" s="184"/>
      <c r="AG12" s="180"/>
      <c r="AH12" s="185"/>
      <c r="AI12" s="186"/>
      <c r="AJ12" s="185"/>
      <c r="AK12" s="186"/>
      <c r="AL12" s="186"/>
      <c r="AM12" s="186"/>
      <c r="AN12" s="186"/>
      <c r="AO12" s="918"/>
      <c r="AP12" s="918"/>
      <c r="AQ12" s="918"/>
      <c r="AR12" s="133"/>
      <c r="AS12" s="191"/>
      <c r="AT12" s="191"/>
      <c r="AU12" s="193"/>
      <c r="AV12" s="194"/>
      <c r="AW12" s="194"/>
      <c r="AX12" s="195"/>
      <c r="AY12" s="195"/>
      <c r="AZ12" s="194"/>
      <c r="BA12" s="194"/>
      <c r="BB12" s="913">
        <v>1</v>
      </c>
      <c r="BC12" s="917"/>
      <c r="BD12" s="914"/>
      <c r="BE12" s="201" t="s">
        <v>336</v>
      </c>
      <c r="BF12" s="165"/>
      <c r="BJ12" s="169"/>
      <c r="BK12" s="169"/>
      <c r="BL12" s="169"/>
    </row>
    <row r="13" spans="2:64" s="176" customFormat="1" ht="6.75" customHeight="1" x14ac:dyDescent="0.2">
      <c r="B13" s="199"/>
      <c r="C13" s="199"/>
      <c r="D13" s="199"/>
      <c r="E13" s="199"/>
      <c r="F13" s="199"/>
      <c r="G13" s="199"/>
      <c r="H13" s="199"/>
      <c r="I13" s="199"/>
      <c r="J13" s="199"/>
      <c r="K13" s="199"/>
      <c r="L13" s="199"/>
      <c r="M13" s="199"/>
      <c r="N13" s="199"/>
      <c r="O13" s="199"/>
      <c r="P13" s="199"/>
      <c r="Q13" s="199"/>
      <c r="R13" s="199"/>
      <c r="S13" s="199"/>
      <c r="T13" s="199"/>
      <c r="U13" s="199"/>
      <c r="V13" s="199"/>
      <c r="W13" s="170"/>
      <c r="X13" s="170"/>
      <c r="Y13" s="170"/>
      <c r="Z13" s="134"/>
      <c r="AA13" s="202"/>
      <c r="AB13" s="202"/>
      <c r="AC13" s="134"/>
      <c r="AD13" s="185"/>
      <c r="AE13" s="185"/>
      <c r="AF13" s="190"/>
      <c r="AG13" s="132"/>
      <c r="AH13" s="132"/>
      <c r="AI13" s="132"/>
      <c r="AJ13" s="132"/>
      <c r="AK13" s="132"/>
      <c r="AL13" s="132"/>
      <c r="AM13" s="132"/>
      <c r="AN13" s="132"/>
      <c r="AO13" s="130"/>
      <c r="AP13" s="130"/>
      <c r="AQ13" s="130"/>
      <c r="AR13" s="132"/>
      <c r="AS13" s="191"/>
      <c r="AT13" s="191"/>
      <c r="AU13" s="193"/>
      <c r="AV13" s="194"/>
      <c r="AW13" s="194"/>
      <c r="AX13" s="195"/>
      <c r="AY13" s="195"/>
      <c r="AZ13" s="194"/>
      <c r="BA13" s="194"/>
      <c r="BB13" s="198"/>
      <c r="BC13" s="198"/>
      <c r="BD13" s="198"/>
      <c r="BE13" s="196"/>
      <c r="BF13" s="165"/>
      <c r="BJ13" s="169"/>
      <c r="BK13" s="169"/>
      <c r="BL13" s="169"/>
    </row>
    <row r="14" spans="2:64" s="176" customFormat="1" ht="18.75" x14ac:dyDescent="0.15">
      <c r="B14" s="199"/>
      <c r="C14" s="199"/>
      <c r="D14" s="199"/>
      <c r="E14" s="199"/>
      <c r="F14" s="199"/>
      <c r="G14" s="199"/>
      <c r="H14" s="199"/>
      <c r="I14" s="199"/>
      <c r="J14" s="199"/>
      <c r="K14" s="199"/>
      <c r="L14" s="199"/>
      <c r="M14" s="199"/>
      <c r="N14" s="199"/>
      <c r="O14" s="199"/>
      <c r="P14" s="199"/>
      <c r="Q14" s="199"/>
      <c r="R14" s="199"/>
      <c r="S14" s="199"/>
      <c r="T14" s="199"/>
      <c r="U14" s="199"/>
      <c r="V14" s="199"/>
      <c r="W14" s="170"/>
      <c r="X14" s="170"/>
      <c r="Y14" s="170"/>
      <c r="Z14" s="129"/>
      <c r="AA14" s="200"/>
      <c r="AB14" s="200"/>
      <c r="AC14" s="129"/>
      <c r="AD14" s="137"/>
      <c r="AE14" s="137"/>
      <c r="AF14" s="190"/>
      <c r="AG14" s="132"/>
      <c r="AH14" s="132"/>
      <c r="AI14" s="132"/>
      <c r="AJ14" s="132"/>
      <c r="AK14" s="132"/>
      <c r="AL14" s="132"/>
      <c r="AM14" s="132"/>
      <c r="AN14" s="132"/>
      <c r="AO14" s="126"/>
      <c r="AP14" s="126"/>
      <c r="AQ14" s="126"/>
      <c r="AR14" s="132"/>
      <c r="AS14" s="191"/>
      <c r="AT14" s="203" t="s">
        <v>337</v>
      </c>
      <c r="AU14" s="923">
        <v>0.39583333333333331</v>
      </c>
      <c r="AV14" s="924"/>
      <c r="AW14" s="925"/>
      <c r="AX14" s="198" t="s">
        <v>338</v>
      </c>
      <c r="AY14" s="923">
        <v>0.6875</v>
      </c>
      <c r="AZ14" s="924"/>
      <c r="BA14" s="925"/>
      <c r="BB14" s="204" t="s">
        <v>339</v>
      </c>
      <c r="BC14" s="926">
        <f>(AY14-AU14)*24</f>
        <v>7</v>
      </c>
      <c r="BD14" s="927"/>
      <c r="BE14" s="205" t="s">
        <v>340</v>
      </c>
      <c r="BF14" s="198"/>
      <c r="BJ14" s="169"/>
      <c r="BK14" s="169"/>
      <c r="BL14" s="169"/>
    </row>
    <row r="15" spans="2:64" s="176" customFormat="1" ht="6.75" customHeight="1" x14ac:dyDescent="0.15">
      <c r="B15" s="170"/>
      <c r="C15" s="187"/>
      <c r="D15" s="187"/>
      <c r="E15" s="187"/>
      <c r="F15" s="187"/>
      <c r="G15" s="131"/>
      <c r="H15" s="131"/>
      <c r="I15" s="181"/>
      <c r="J15" s="137"/>
      <c r="K15" s="185"/>
      <c r="L15" s="186"/>
      <c r="M15" s="186"/>
      <c r="N15" s="137"/>
      <c r="O15" s="186"/>
      <c r="P15" s="131"/>
      <c r="Q15" s="185"/>
      <c r="R15" s="186"/>
      <c r="S15" s="186"/>
      <c r="T15" s="186"/>
      <c r="U15" s="186"/>
      <c r="V15" s="131"/>
      <c r="W15" s="181"/>
      <c r="X15" s="206"/>
      <c r="Y15" s="206"/>
      <c r="Z15" s="180"/>
      <c r="AA15" s="137"/>
      <c r="AB15" s="181"/>
      <c r="AC15" s="137"/>
      <c r="AD15" s="185"/>
      <c r="AE15" s="186"/>
      <c r="AF15" s="190"/>
      <c r="AG15" s="184"/>
      <c r="AH15" s="207"/>
      <c r="AI15" s="190"/>
      <c r="AJ15" s="207"/>
      <c r="AK15" s="190"/>
      <c r="AL15" s="190"/>
      <c r="AM15" s="190"/>
      <c r="AN15" s="190"/>
      <c r="AO15" s="128"/>
      <c r="AP15" s="170"/>
      <c r="AQ15" s="178"/>
      <c r="AR15" s="178"/>
      <c r="AS15" s="178"/>
      <c r="AT15" s="178"/>
      <c r="AU15" s="208"/>
      <c r="AV15" s="209"/>
      <c r="AW15" s="209"/>
      <c r="AX15" s="210"/>
      <c r="AY15" s="210"/>
      <c r="AZ15" s="209"/>
      <c r="BA15" s="209"/>
      <c r="BB15" s="211"/>
      <c r="BC15" s="211"/>
      <c r="BD15" s="211"/>
      <c r="BE15" s="212"/>
      <c r="BJ15" s="169"/>
      <c r="BK15" s="169"/>
      <c r="BL15" s="169"/>
    </row>
    <row r="16" spans="2:64" ht="8.4499999999999993" customHeight="1" thickBot="1" x14ac:dyDescent="0.2">
      <c r="B16" s="213"/>
      <c r="C16" s="214"/>
      <c r="D16" s="214"/>
      <c r="E16" s="214"/>
      <c r="F16" s="214"/>
      <c r="G16" s="214"/>
      <c r="H16" s="213"/>
      <c r="I16" s="213"/>
      <c r="J16" s="213"/>
      <c r="K16" s="213"/>
      <c r="L16" s="213"/>
      <c r="M16" s="213"/>
      <c r="N16" s="213"/>
      <c r="O16" s="213"/>
      <c r="P16" s="213"/>
      <c r="Q16" s="213"/>
      <c r="R16" s="213"/>
      <c r="S16" s="213"/>
      <c r="T16" s="213"/>
      <c r="U16" s="213"/>
      <c r="V16" s="213"/>
      <c r="W16" s="213"/>
      <c r="X16" s="214"/>
      <c r="Y16" s="213"/>
      <c r="Z16" s="213"/>
      <c r="AA16" s="213"/>
      <c r="AB16" s="213"/>
      <c r="AC16" s="213"/>
      <c r="AD16" s="213"/>
      <c r="AE16" s="213"/>
      <c r="AF16" s="213"/>
      <c r="AG16" s="213"/>
      <c r="AH16" s="213"/>
      <c r="AI16" s="213"/>
      <c r="AJ16" s="213"/>
      <c r="AK16" s="213"/>
      <c r="AL16" s="213"/>
      <c r="AM16" s="213"/>
      <c r="AN16" s="214"/>
      <c r="AO16" s="213"/>
      <c r="AP16" s="213"/>
      <c r="AQ16" s="213"/>
      <c r="AR16" s="213"/>
      <c r="AS16" s="213"/>
      <c r="AT16" s="213"/>
      <c r="BE16" s="216"/>
      <c r="BF16" s="216"/>
      <c r="BG16" s="216"/>
    </row>
    <row r="17" spans="2:58" ht="20.25" customHeight="1" x14ac:dyDescent="0.15">
      <c r="B17" s="928" t="s">
        <v>280</v>
      </c>
      <c r="C17" s="931" t="s">
        <v>341</v>
      </c>
      <c r="D17" s="932"/>
      <c r="E17" s="933"/>
      <c r="F17" s="356"/>
      <c r="G17" s="940" t="s">
        <v>342</v>
      </c>
      <c r="H17" s="943" t="s">
        <v>343</v>
      </c>
      <c r="I17" s="932"/>
      <c r="J17" s="932"/>
      <c r="K17" s="933"/>
      <c r="L17" s="943" t="s">
        <v>344</v>
      </c>
      <c r="M17" s="932"/>
      <c r="N17" s="932"/>
      <c r="O17" s="946"/>
      <c r="P17" s="949"/>
      <c r="Q17" s="950"/>
      <c r="R17" s="951"/>
      <c r="S17" s="958" t="s">
        <v>345</v>
      </c>
      <c r="T17" s="959"/>
      <c r="U17" s="959"/>
      <c r="V17" s="959"/>
      <c r="W17" s="959"/>
      <c r="X17" s="959"/>
      <c r="Y17" s="959"/>
      <c r="Z17" s="959"/>
      <c r="AA17" s="959"/>
      <c r="AB17" s="959"/>
      <c r="AC17" s="959"/>
      <c r="AD17" s="959"/>
      <c r="AE17" s="959"/>
      <c r="AF17" s="959"/>
      <c r="AG17" s="959"/>
      <c r="AH17" s="959"/>
      <c r="AI17" s="959"/>
      <c r="AJ17" s="959"/>
      <c r="AK17" s="959"/>
      <c r="AL17" s="959"/>
      <c r="AM17" s="959"/>
      <c r="AN17" s="959"/>
      <c r="AO17" s="959"/>
      <c r="AP17" s="959"/>
      <c r="AQ17" s="959"/>
      <c r="AR17" s="959"/>
      <c r="AS17" s="959"/>
      <c r="AT17" s="959"/>
      <c r="AU17" s="959"/>
      <c r="AV17" s="959"/>
      <c r="AW17" s="960"/>
      <c r="AX17" s="989" t="str">
        <f>IF(BB3="４週","(11) 1～4週目の勤務時間数合計","(11) 1か月の勤務時間数   合計")</f>
        <v>(11) 1～4週目の勤務時間数合計</v>
      </c>
      <c r="AY17" s="990"/>
      <c r="AZ17" s="995" t="s">
        <v>346</v>
      </c>
      <c r="BA17" s="996"/>
      <c r="BB17" s="1001" t="s">
        <v>347</v>
      </c>
      <c r="BC17" s="1002"/>
      <c r="BD17" s="1002"/>
      <c r="BE17" s="1002"/>
      <c r="BF17" s="1003"/>
    </row>
    <row r="18" spans="2:58" ht="20.25" customHeight="1" x14ac:dyDescent="0.15">
      <c r="B18" s="929"/>
      <c r="C18" s="934"/>
      <c r="D18" s="935"/>
      <c r="E18" s="936"/>
      <c r="F18" s="357"/>
      <c r="G18" s="941"/>
      <c r="H18" s="944"/>
      <c r="I18" s="935"/>
      <c r="J18" s="935"/>
      <c r="K18" s="936"/>
      <c r="L18" s="944"/>
      <c r="M18" s="935"/>
      <c r="N18" s="935"/>
      <c r="O18" s="947"/>
      <c r="P18" s="952"/>
      <c r="Q18" s="953"/>
      <c r="R18" s="954"/>
      <c r="S18" s="1010" t="s">
        <v>281</v>
      </c>
      <c r="T18" s="1011"/>
      <c r="U18" s="1011"/>
      <c r="V18" s="1011"/>
      <c r="W18" s="1011"/>
      <c r="X18" s="1011"/>
      <c r="Y18" s="1012"/>
      <c r="Z18" s="1010" t="s">
        <v>282</v>
      </c>
      <c r="AA18" s="1011"/>
      <c r="AB18" s="1011"/>
      <c r="AC18" s="1011"/>
      <c r="AD18" s="1011"/>
      <c r="AE18" s="1011"/>
      <c r="AF18" s="1012"/>
      <c r="AG18" s="1010" t="s">
        <v>283</v>
      </c>
      <c r="AH18" s="1011"/>
      <c r="AI18" s="1011"/>
      <c r="AJ18" s="1011"/>
      <c r="AK18" s="1011"/>
      <c r="AL18" s="1011"/>
      <c r="AM18" s="1012"/>
      <c r="AN18" s="1010" t="s">
        <v>284</v>
      </c>
      <c r="AO18" s="1011"/>
      <c r="AP18" s="1011"/>
      <c r="AQ18" s="1011"/>
      <c r="AR18" s="1011"/>
      <c r="AS18" s="1011"/>
      <c r="AT18" s="1012"/>
      <c r="AU18" s="1013" t="s">
        <v>285</v>
      </c>
      <c r="AV18" s="1014"/>
      <c r="AW18" s="1015"/>
      <c r="AX18" s="991"/>
      <c r="AY18" s="992"/>
      <c r="AZ18" s="997"/>
      <c r="BA18" s="998"/>
      <c r="BB18" s="1004"/>
      <c r="BC18" s="1005"/>
      <c r="BD18" s="1005"/>
      <c r="BE18" s="1005"/>
      <c r="BF18" s="1006"/>
    </row>
    <row r="19" spans="2:58" ht="20.25" customHeight="1" x14ac:dyDescent="0.15">
      <c r="B19" s="929"/>
      <c r="C19" s="934"/>
      <c r="D19" s="935"/>
      <c r="E19" s="936"/>
      <c r="F19" s="357"/>
      <c r="G19" s="941"/>
      <c r="H19" s="944"/>
      <c r="I19" s="935"/>
      <c r="J19" s="935"/>
      <c r="K19" s="936"/>
      <c r="L19" s="944"/>
      <c r="M19" s="935"/>
      <c r="N19" s="935"/>
      <c r="O19" s="947"/>
      <c r="P19" s="952"/>
      <c r="Q19" s="953"/>
      <c r="R19" s="954"/>
      <c r="S19" s="219">
        <v>1</v>
      </c>
      <c r="T19" s="220">
        <v>2</v>
      </c>
      <c r="U19" s="220">
        <v>3</v>
      </c>
      <c r="V19" s="220">
        <v>4</v>
      </c>
      <c r="W19" s="220">
        <v>5</v>
      </c>
      <c r="X19" s="220">
        <v>6</v>
      </c>
      <c r="Y19" s="221">
        <v>7</v>
      </c>
      <c r="Z19" s="219">
        <v>8</v>
      </c>
      <c r="AA19" s="220">
        <v>9</v>
      </c>
      <c r="AB19" s="220">
        <v>10</v>
      </c>
      <c r="AC19" s="220">
        <v>11</v>
      </c>
      <c r="AD19" s="220">
        <v>12</v>
      </c>
      <c r="AE19" s="220">
        <v>13</v>
      </c>
      <c r="AF19" s="221">
        <v>14</v>
      </c>
      <c r="AG19" s="222">
        <v>15</v>
      </c>
      <c r="AH19" s="220">
        <v>16</v>
      </c>
      <c r="AI19" s="220">
        <v>17</v>
      </c>
      <c r="AJ19" s="220">
        <v>18</v>
      </c>
      <c r="AK19" s="220">
        <v>19</v>
      </c>
      <c r="AL19" s="220">
        <v>20</v>
      </c>
      <c r="AM19" s="221">
        <v>21</v>
      </c>
      <c r="AN19" s="219">
        <v>22</v>
      </c>
      <c r="AO19" s="220">
        <v>23</v>
      </c>
      <c r="AP19" s="220">
        <v>24</v>
      </c>
      <c r="AQ19" s="220">
        <v>25</v>
      </c>
      <c r="AR19" s="220">
        <v>26</v>
      </c>
      <c r="AS19" s="220">
        <v>27</v>
      </c>
      <c r="AT19" s="221">
        <v>28</v>
      </c>
      <c r="AU19" s="223" t="str">
        <f>IF($BB$3="暦月",IF(DAY(DATE($AC$2,$AG$2,29))=29,29,""),"")</f>
        <v/>
      </c>
      <c r="AV19" s="224" t="str">
        <f>IF($BB$3="暦月",IF(DAY(DATE($AC$2,$AG$2,30))=30,30,""),"")</f>
        <v/>
      </c>
      <c r="AW19" s="225" t="str">
        <f>IF($BB$3="暦月",IF(DAY(DATE($AC$2,$AG$2,31))=31,31,""),"")</f>
        <v/>
      </c>
      <c r="AX19" s="991"/>
      <c r="AY19" s="992"/>
      <c r="AZ19" s="997"/>
      <c r="BA19" s="998"/>
      <c r="BB19" s="1004"/>
      <c r="BC19" s="1005"/>
      <c r="BD19" s="1005"/>
      <c r="BE19" s="1005"/>
      <c r="BF19" s="1006"/>
    </row>
    <row r="20" spans="2:58" ht="20.25" hidden="1" customHeight="1" x14ac:dyDescent="0.15">
      <c r="B20" s="929"/>
      <c r="C20" s="934"/>
      <c r="D20" s="935"/>
      <c r="E20" s="936"/>
      <c r="F20" s="357"/>
      <c r="G20" s="941"/>
      <c r="H20" s="944"/>
      <c r="I20" s="935"/>
      <c r="J20" s="935"/>
      <c r="K20" s="936"/>
      <c r="L20" s="944"/>
      <c r="M20" s="935"/>
      <c r="N20" s="935"/>
      <c r="O20" s="947"/>
      <c r="P20" s="952"/>
      <c r="Q20" s="953"/>
      <c r="R20" s="954"/>
      <c r="S20" s="219">
        <f>WEEKDAY(DATE($AC$2,$AG$2,1))</f>
        <v>7</v>
      </c>
      <c r="T20" s="220">
        <f>WEEKDAY(DATE($AC$2,$AG$2,2))</f>
        <v>1</v>
      </c>
      <c r="U20" s="220">
        <f>WEEKDAY(DATE($AC$2,$AG$2,3))</f>
        <v>2</v>
      </c>
      <c r="V20" s="220">
        <f>WEEKDAY(DATE($AC$2,$AG$2,4))</f>
        <v>3</v>
      </c>
      <c r="W20" s="220">
        <f>WEEKDAY(DATE($AC$2,$AG$2,5))</f>
        <v>4</v>
      </c>
      <c r="X20" s="220">
        <f>WEEKDAY(DATE($AC$2,$AG$2,6))</f>
        <v>5</v>
      </c>
      <c r="Y20" s="221">
        <f>WEEKDAY(DATE($AC$2,$AG$2,7))</f>
        <v>6</v>
      </c>
      <c r="Z20" s="219">
        <f>WEEKDAY(DATE($AC$2,$AG$2,8))</f>
        <v>7</v>
      </c>
      <c r="AA20" s="220">
        <f>WEEKDAY(DATE($AC$2,$AG$2,9))</f>
        <v>1</v>
      </c>
      <c r="AB20" s="220">
        <f>WEEKDAY(DATE($AC$2,$AG$2,10))</f>
        <v>2</v>
      </c>
      <c r="AC20" s="220">
        <f>WEEKDAY(DATE($AC$2,$AG$2,11))</f>
        <v>3</v>
      </c>
      <c r="AD20" s="220">
        <f>WEEKDAY(DATE($AC$2,$AG$2,12))</f>
        <v>4</v>
      </c>
      <c r="AE20" s="220">
        <f>WEEKDAY(DATE($AC$2,$AG$2,13))</f>
        <v>5</v>
      </c>
      <c r="AF20" s="221">
        <f>WEEKDAY(DATE($AC$2,$AG$2,14))</f>
        <v>6</v>
      </c>
      <c r="AG20" s="219">
        <f>WEEKDAY(DATE($AC$2,$AG$2,15))</f>
        <v>7</v>
      </c>
      <c r="AH20" s="220">
        <f>WEEKDAY(DATE($AC$2,$AG$2,16))</f>
        <v>1</v>
      </c>
      <c r="AI20" s="220">
        <f>WEEKDAY(DATE($AC$2,$AG$2,17))</f>
        <v>2</v>
      </c>
      <c r="AJ20" s="220">
        <f>WEEKDAY(DATE($AC$2,$AG$2,18))</f>
        <v>3</v>
      </c>
      <c r="AK20" s="220">
        <f>WEEKDAY(DATE($AC$2,$AG$2,19))</f>
        <v>4</v>
      </c>
      <c r="AL20" s="220">
        <f>WEEKDAY(DATE($AC$2,$AG$2,20))</f>
        <v>5</v>
      </c>
      <c r="AM20" s="221">
        <f>WEEKDAY(DATE($AC$2,$AG$2,21))</f>
        <v>6</v>
      </c>
      <c r="AN20" s="219">
        <f>WEEKDAY(DATE($AC$2,$AG$2,22))</f>
        <v>7</v>
      </c>
      <c r="AO20" s="220">
        <f>WEEKDAY(DATE($AC$2,$AG$2,23))</f>
        <v>1</v>
      </c>
      <c r="AP20" s="220">
        <f>WEEKDAY(DATE($AC$2,$AG$2,24))</f>
        <v>2</v>
      </c>
      <c r="AQ20" s="220">
        <f>WEEKDAY(DATE($AC$2,$AG$2,25))</f>
        <v>3</v>
      </c>
      <c r="AR20" s="220">
        <f>WEEKDAY(DATE($AC$2,$AG$2,26))</f>
        <v>4</v>
      </c>
      <c r="AS20" s="220">
        <f>WEEKDAY(DATE($AC$2,$AG$2,27))</f>
        <v>5</v>
      </c>
      <c r="AT20" s="221">
        <f>WEEKDAY(DATE($AC$2,$AG$2,28))</f>
        <v>6</v>
      </c>
      <c r="AU20" s="219">
        <f>IF(AU19=29,WEEKDAY(DATE($AC$2,$AG$2,29)),0)</f>
        <v>0</v>
      </c>
      <c r="AV20" s="220">
        <f>IF(AV19=30,WEEKDAY(DATE($AC$2,$AG$2,30)),0)</f>
        <v>0</v>
      </c>
      <c r="AW20" s="221">
        <f>IF(AW19=31,WEEKDAY(DATE($AC$2,$AG$2,31)),0)</f>
        <v>0</v>
      </c>
      <c r="AX20" s="991"/>
      <c r="AY20" s="992"/>
      <c r="AZ20" s="997"/>
      <c r="BA20" s="998"/>
      <c r="BB20" s="1004"/>
      <c r="BC20" s="1005"/>
      <c r="BD20" s="1005"/>
      <c r="BE20" s="1005"/>
      <c r="BF20" s="1006"/>
    </row>
    <row r="21" spans="2:58" ht="22.5" customHeight="1" thickBot="1" x14ac:dyDescent="0.2">
      <c r="B21" s="930"/>
      <c r="C21" s="937"/>
      <c r="D21" s="938"/>
      <c r="E21" s="939"/>
      <c r="F21" s="358"/>
      <c r="G21" s="942"/>
      <c r="H21" s="945"/>
      <c r="I21" s="938"/>
      <c r="J21" s="938"/>
      <c r="K21" s="939"/>
      <c r="L21" s="945"/>
      <c r="M21" s="938"/>
      <c r="N21" s="938"/>
      <c r="O21" s="948"/>
      <c r="P21" s="955"/>
      <c r="Q21" s="956"/>
      <c r="R21" s="957"/>
      <c r="S21" s="227" t="str">
        <f>IF(S20=1,"日",IF(S20=2,"月",IF(S20=3,"火",IF(S20=4,"水",IF(S20=5,"木",IF(S20=6,"金","土"))))))</f>
        <v>土</v>
      </c>
      <c r="T21" s="228" t="str">
        <f t="shared" ref="T21:AT21" si="0">IF(T20=1,"日",IF(T20=2,"月",IF(T20=3,"火",IF(T20=4,"水",IF(T20=5,"木",IF(T20=6,"金","土"))))))</f>
        <v>日</v>
      </c>
      <c r="U21" s="228" t="str">
        <f t="shared" si="0"/>
        <v>月</v>
      </c>
      <c r="V21" s="228" t="str">
        <f t="shared" si="0"/>
        <v>火</v>
      </c>
      <c r="W21" s="228" t="str">
        <f t="shared" si="0"/>
        <v>水</v>
      </c>
      <c r="X21" s="228" t="str">
        <f t="shared" si="0"/>
        <v>木</v>
      </c>
      <c r="Y21" s="229" t="str">
        <f t="shared" si="0"/>
        <v>金</v>
      </c>
      <c r="Z21" s="227" t="str">
        <f>IF(Z20=1,"日",IF(Z20=2,"月",IF(Z20=3,"火",IF(Z20=4,"水",IF(Z20=5,"木",IF(Z20=6,"金","土"))))))</f>
        <v>土</v>
      </c>
      <c r="AA21" s="228" t="str">
        <f t="shared" si="0"/>
        <v>日</v>
      </c>
      <c r="AB21" s="228" t="str">
        <f t="shared" si="0"/>
        <v>月</v>
      </c>
      <c r="AC21" s="228" t="str">
        <f t="shared" si="0"/>
        <v>火</v>
      </c>
      <c r="AD21" s="228" t="str">
        <f t="shared" si="0"/>
        <v>水</v>
      </c>
      <c r="AE21" s="228" t="str">
        <f t="shared" si="0"/>
        <v>木</v>
      </c>
      <c r="AF21" s="229" t="str">
        <f t="shared" si="0"/>
        <v>金</v>
      </c>
      <c r="AG21" s="227" t="str">
        <f>IF(AG20=1,"日",IF(AG20=2,"月",IF(AG20=3,"火",IF(AG20=4,"水",IF(AG20=5,"木",IF(AG20=6,"金","土"))))))</f>
        <v>土</v>
      </c>
      <c r="AH21" s="228" t="str">
        <f t="shared" si="0"/>
        <v>日</v>
      </c>
      <c r="AI21" s="228" t="str">
        <f t="shared" si="0"/>
        <v>月</v>
      </c>
      <c r="AJ21" s="228" t="str">
        <f t="shared" si="0"/>
        <v>火</v>
      </c>
      <c r="AK21" s="228" t="str">
        <f t="shared" si="0"/>
        <v>水</v>
      </c>
      <c r="AL21" s="228" t="str">
        <f t="shared" si="0"/>
        <v>木</v>
      </c>
      <c r="AM21" s="229" t="str">
        <f t="shared" si="0"/>
        <v>金</v>
      </c>
      <c r="AN21" s="227" t="str">
        <f>IF(AN20=1,"日",IF(AN20=2,"月",IF(AN20=3,"火",IF(AN20=4,"水",IF(AN20=5,"木",IF(AN20=6,"金","土"))))))</f>
        <v>土</v>
      </c>
      <c r="AO21" s="228" t="str">
        <f t="shared" si="0"/>
        <v>日</v>
      </c>
      <c r="AP21" s="228" t="str">
        <f t="shared" si="0"/>
        <v>月</v>
      </c>
      <c r="AQ21" s="228" t="str">
        <f t="shared" si="0"/>
        <v>火</v>
      </c>
      <c r="AR21" s="228" t="str">
        <f t="shared" si="0"/>
        <v>水</v>
      </c>
      <c r="AS21" s="228" t="str">
        <f t="shared" si="0"/>
        <v>木</v>
      </c>
      <c r="AT21" s="229" t="str">
        <f t="shared" si="0"/>
        <v>金</v>
      </c>
      <c r="AU21" s="228" t="str">
        <f>IF(AU20=1,"日",IF(AU20=2,"月",IF(AU20=3,"火",IF(AU20=4,"水",IF(AU20=5,"木",IF(AU20=6,"金",IF(AU20=0,"","土")))))))</f>
        <v/>
      </c>
      <c r="AV21" s="228" t="str">
        <f>IF(AV20=1,"日",IF(AV20=2,"月",IF(AV20=3,"火",IF(AV20=4,"水",IF(AV20=5,"木",IF(AV20=6,"金",IF(AV20=0,"","土")))))))</f>
        <v/>
      </c>
      <c r="AW21" s="228" t="str">
        <f>IF(AW20=1,"日",IF(AW20=2,"月",IF(AW20=3,"火",IF(AW20=4,"水",IF(AW20=5,"木",IF(AW20=6,"金",IF(AW20=0,"","土")))))))</f>
        <v/>
      </c>
      <c r="AX21" s="993"/>
      <c r="AY21" s="994"/>
      <c r="AZ21" s="999"/>
      <c r="BA21" s="1000"/>
      <c r="BB21" s="1007"/>
      <c r="BC21" s="1008"/>
      <c r="BD21" s="1008"/>
      <c r="BE21" s="1008"/>
      <c r="BF21" s="1009"/>
    </row>
    <row r="22" spans="2:58" ht="20.25" customHeight="1" x14ac:dyDescent="0.15">
      <c r="B22" s="961">
        <v>1</v>
      </c>
      <c r="C22" s="963" t="s">
        <v>510</v>
      </c>
      <c r="D22" s="964"/>
      <c r="E22" s="965"/>
      <c r="F22" s="230"/>
      <c r="G22" s="1129" t="s">
        <v>487</v>
      </c>
      <c r="H22" s="1131" t="s">
        <v>486</v>
      </c>
      <c r="I22" s="1132"/>
      <c r="J22" s="1132"/>
      <c r="K22" s="1133"/>
      <c r="L22" s="1137" t="s">
        <v>515</v>
      </c>
      <c r="M22" s="1138"/>
      <c r="N22" s="1138"/>
      <c r="O22" s="1139"/>
      <c r="P22" s="986" t="s">
        <v>348</v>
      </c>
      <c r="Q22" s="987"/>
      <c r="R22" s="988"/>
      <c r="S22" s="231" t="s">
        <v>489</v>
      </c>
      <c r="T22" s="232" t="s">
        <v>489</v>
      </c>
      <c r="U22" s="232"/>
      <c r="V22" s="232" t="s">
        <v>489</v>
      </c>
      <c r="W22" s="232" t="s">
        <v>489</v>
      </c>
      <c r="X22" s="232"/>
      <c r="Y22" s="233" t="s">
        <v>489</v>
      </c>
      <c r="Z22" s="231" t="s">
        <v>489</v>
      </c>
      <c r="AA22" s="232" t="s">
        <v>489</v>
      </c>
      <c r="AB22" s="232"/>
      <c r="AC22" s="232" t="s">
        <v>489</v>
      </c>
      <c r="AD22" s="232" t="s">
        <v>489</v>
      </c>
      <c r="AE22" s="232"/>
      <c r="AF22" s="233" t="s">
        <v>489</v>
      </c>
      <c r="AG22" s="231" t="s">
        <v>489</v>
      </c>
      <c r="AH22" s="232" t="s">
        <v>489</v>
      </c>
      <c r="AI22" s="232"/>
      <c r="AJ22" s="232" t="s">
        <v>489</v>
      </c>
      <c r="AK22" s="232" t="s">
        <v>489</v>
      </c>
      <c r="AL22" s="232"/>
      <c r="AM22" s="233" t="s">
        <v>489</v>
      </c>
      <c r="AN22" s="231" t="s">
        <v>489</v>
      </c>
      <c r="AO22" s="232" t="s">
        <v>489</v>
      </c>
      <c r="AP22" s="232"/>
      <c r="AQ22" s="232" t="s">
        <v>489</v>
      </c>
      <c r="AR22" s="232" t="s">
        <v>489</v>
      </c>
      <c r="AS22" s="232"/>
      <c r="AT22" s="233" t="s">
        <v>489</v>
      </c>
      <c r="AU22" s="231"/>
      <c r="AV22" s="232"/>
      <c r="AW22" s="232"/>
      <c r="AX22" s="1016"/>
      <c r="AY22" s="1017"/>
      <c r="AZ22" s="1018"/>
      <c r="BA22" s="1019"/>
      <c r="BB22" s="1020"/>
      <c r="BC22" s="1021"/>
      <c r="BD22" s="1021"/>
      <c r="BE22" s="1021"/>
      <c r="BF22" s="1022"/>
    </row>
    <row r="23" spans="2:58" ht="20.25" customHeight="1" x14ac:dyDescent="0.15">
      <c r="B23" s="962"/>
      <c r="C23" s="966"/>
      <c r="D23" s="967"/>
      <c r="E23" s="968"/>
      <c r="F23" s="234"/>
      <c r="G23" s="1130"/>
      <c r="H23" s="1134"/>
      <c r="I23" s="1135"/>
      <c r="J23" s="1135"/>
      <c r="K23" s="1136"/>
      <c r="L23" s="1140"/>
      <c r="M23" s="1141"/>
      <c r="N23" s="1141"/>
      <c r="O23" s="1142"/>
      <c r="P23" s="1029" t="s">
        <v>349</v>
      </c>
      <c r="Q23" s="1030"/>
      <c r="R23" s="1031"/>
      <c r="S23" s="235">
        <f>IF(S22="","",VLOOKUP(S22,様式第２号の２!$C$6:$K$35,9,FALSE))</f>
        <v>8</v>
      </c>
      <c r="T23" s="236">
        <f>IF(T22="","",VLOOKUP(T22,様式第２号の２!$C$6:$K$35,9,FALSE))</f>
        <v>8</v>
      </c>
      <c r="U23" s="236" t="str">
        <f>IF(U22="","",VLOOKUP(U22,様式第２号の２!$C$6:$K$35,9,FALSE))</f>
        <v/>
      </c>
      <c r="V23" s="236">
        <f>IF(V22="","",VLOOKUP(V22,様式第２号の２!$C$6:$K$35,9,FALSE))</f>
        <v>8</v>
      </c>
      <c r="W23" s="236">
        <f>IF(W22="","",VLOOKUP(W22,様式第２号の２!$C$6:$K$35,9,FALSE))</f>
        <v>8</v>
      </c>
      <c r="X23" s="236" t="str">
        <f>IF(X22="","",VLOOKUP(X22,様式第２号の２!$C$6:$K$35,9,FALSE))</f>
        <v/>
      </c>
      <c r="Y23" s="237">
        <f>IF(Y22="","",VLOOKUP(Y22,様式第２号の２!$C$6:$K$35,9,FALSE))</f>
        <v>8</v>
      </c>
      <c r="Z23" s="235">
        <f>IF(Z22="","",VLOOKUP(Z22,様式第２号の２!$C$6:$K$35,9,FALSE))</f>
        <v>8</v>
      </c>
      <c r="AA23" s="236">
        <f>IF(AA22="","",VLOOKUP(AA22,様式第２号の２!$C$6:$K$35,9,FALSE))</f>
        <v>8</v>
      </c>
      <c r="AB23" s="236" t="str">
        <f>IF(AB22="","",VLOOKUP(AB22,様式第２号の２!$C$6:$K$35,9,FALSE))</f>
        <v/>
      </c>
      <c r="AC23" s="236">
        <f>IF(AC22="","",VLOOKUP(AC22,様式第２号の２!$C$6:$K$35,9,FALSE))</f>
        <v>8</v>
      </c>
      <c r="AD23" s="236">
        <f>IF(AD22="","",VLOOKUP(AD22,様式第２号の２!$C$6:$K$35,9,FALSE))</f>
        <v>8</v>
      </c>
      <c r="AE23" s="236" t="str">
        <f>IF(AE22="","",VLOOKUP(AE22,様式第２号の２!$C$6:$K$35,9,FALSE))</f>
        <v/>
      </c>
      <c r="AF23" s="237">
        <f>IF(AF22="","",VLOOKUP(AF22,様式第２号の２!$C$6:$K$35,9,FALSE))</f>
        <v>8</v>
      </c>
      <c r="AG23" s="235">
        <f>IF(AG22="","",VLOOKUP(AG22,様式第２号の２!$C$6:$K$35,9,FALSE))</f>
        <v>8</v>
      </c>
      <c r="AH23" s="236">
        <f>IF(AH22="","",VLOOKUP(AH22,様式第２号の２!$C$6:$K$35,9,FALSE))</f>
        <v>8</v>
      </c>
      <c r="AI23" s="236" t="str">
        <f>IF(AI22="","",VLOOKUP(AI22,様式第２号の２!$C$6:$K$35,9,FALSE))</f>
        <v/>
      </c>
      <c r="AJ23" s="236">
        <f>IF(AJ22="","",VLOOKUP(AJ22,様式第２号の２!$C$6:$K$35,9,FALSE))</f>
        <v>8</v>
      </c>
      <c r="AK23" s="236">
        <f>IF(AK22="","",VLOOKUP(AK22,様式第２号の２!$C$6:$K$35,9,FALSE))</f>
        <v>8</v>
      </c>
      <c r="AL23" s="236" t="str">
        <f>IF(AL22="","",VLOOKUP(AL22,様式第２号の２!$C$6:$K$35,9,FALSE))</f>
        <v/>
      </c>
      <c r="AM23" s="237">
        <f>IF(AM22="","",VLOOKUP(AM22,様式第２号の２!$C$6:$K$35,9,FALSE))</f>
        <v>8</v>
      </c>
      <c r="AN23" s="235">
        <f>IF(AN22="","",VLOOKUP(AN22,様式第２号の２!$C$6:$K$35,9,FALSE))</f>
        <v>8</v>
      </c>
      <c r="AO23" s="236">
        <f>IF(AO22="","",VLOOKUP(AO22,様式第２号の２!$C$6:$K$35,9,FALSE))</f>
        <v>8</v>
      </c>
      <c r="AP23" s="236" t="str">
        <f>IF(AP22="","",VLOOKUP(AP22,様式第２号の２!$C$6:$K$35,9,FALSE))</f>
        <v/>
      </c>
      <c r="AQ23" s="236">
        <f>IF(AQ22="","",VLOOKUP(AQ22,様式第２号の２!$C$6:$K$35,9,FALSE))</f>
        <v>8</v>
      </c>
      <c r="AR23" s="236">
        <f>IF(AR22="","",VLOOKUP(AR22,様式第２号の２!$C$6:$K$35,9,FALSE))</f>
        <v>8</v>
      </c>
      <c r="AS23" s="236" t="str">
        <f>IF(AS22="","",VLOOKUP(AS22,様式第２号の２!$C$6:$K$35,9,FALSE))</f>
        <v/>
      </c>
      <c r="AT23" s="237">
        <f>IF(AT22="","",VLOOKUP(AT22,様式第２号の２!$C$6:$K$35,9,FALSE))</f>
        <v>8</v>
      </c>
      <c r="AU23" s="235" t="str">
        <f>IF(AU22="","",VLOOKUP(AU22,様式第２号の２!$C$6:$K$35,9,FALSE))</f>
        <v/>
      </c>
      <c r="AV23" s="236" t="str">
        <f>IF(AV22="","",VLOOKUP(AV22,様式第２号の２!$C$6:$K$35,9,FALSE))</f>
        <v/>
      </c>
      <c r="AW23" s="236" t="str">
        <f>IF(AW22="","",VLOOKUP(AW22,様式第２号の２!$C$6:$K$35,9,FALSE))</f>
        <v/>
      </c>
      <c r="AX23" s="1032">
        <f>IF($BB$3="４週",SUM(S23:AT23),IF($BB$3="暦月",SUM(S23:AW23),""))</f>
        <v>160</v>
      </c>
      <c r="AY23" s="1033"/>
      <c r="AZ23" s="1034">
        <f>IF($BB$3="４週",AX23/4,IF($BB$3="暦月",記載例!AX23/(記載例!$BB$8/7),""))</f>
        <v>40</v>
      </c>
      <c r="BA23" s="1035"/>
      <c r="BB23" s="1023"/>
      <c r="BC23" s="1024"/>
      <c r="BD23" s="1024"/>
      <c r="BE23" s="1024"/>
      <c r="BF23" s="1025"/>
    </row>
    <row r="24" spans="2:58" ht="20.25" customHeight="1" x14ac:dyDescent="0.15">
      <c r="B24" s="962"/>
      <c r="C24" s="969"/>
      <c r="D24" s="970"/>
      <c r="E24" s="971"/>
      <c r="F24" s="238" t="str">
        <f>C22</f>
        <v>管理者</v>
      </c>
      <c r="G24" s="1130"/>
      <c r="H24" s="1134"/>
      <c r="I24" s="1135"/>
      <c r="J24" s="1135"/>
      <c r="K24" s="1136"/>
      <c r="L24" s="1140"/>
      <c r="M24" s="1141"/>
      <c r="N24" s="1141"/>
      <c r="O24" s="1142"/>
      <c r="P24" s="1036" t="s">
        <v>350</v>
      </c>
      <c r="Q24" s="1037"/>
      <c r="R24" s="1038"/>
      <c r="S24" s="239">
        <f>IF(S22="","",VLOOKUP(S22,様式第２号の２!$C$6:$U$35,19,FALSE))</f>
        <v>7</v>
      </c>
      <c r="T24" s="240">
        <f>IF(T22="","",VLOOKUP(T22,様式第２号の２!$C$6:$U$35,19,FALSE))</f>
        <v>7</v>
      </c>
      <c r="U24" s="240" t="str">
        <f>IF(U22="","",VLOOKUP(U22,様式第２号の２!$C$6:$U$35,19,FALSE))</f>
        <v/>
      </c>
      <c r="V24" s="240">
        <f>IF(V22="","",VLOOKUP(V22,様式第２号の２!$C$6:$U$35,19,FALSE))</f>
        <v>7</v>
      </c>
      <c r="W24" s="240">
        <f>IF(W22="","",VLOOKUP(W22,様式第２号の２!$C$6:$U$35,19,FALSE))</f>
        <v>7</v>
      </c>
      <c r="X24" s="240" t="str">
        <f>IF(X22="","",VLOOKUP(X22,様式第２号の２!$C$6:$U$35,19,FALSE))</f>
        <v/>
      </c>
      <c r="Y24" s="241">
        <f>IF(Y22="","",VLOOKUP(Y22,様式第２号の２!$C$6:$U$35,19,FALSE))</f>
        <v>7</v>
      </c>
      <c r="Z24" s="239">
        <f>IF(Z22="","",VLOOKUP(Z22,様式第２号の２!$C$6:$U$35,19,FALSE))</f>
        <v>7</v>
      </c>
      <c r="AA24" s="240">
        <f>IF(AA22="","",VLOOKUP(AA22,様式第２号の２!$C$6:$U$35,19,FALSE))</f>
        <v>7</v>
      </c>
      <c r="AB24" s="240" t="str">
        <f>IF(AB22="","",VLOOKUP(AB22,様式第２号の２!$C$6:$U$35,19,FALSE))</f>
        <v/>
      </c>
      <c r="AC24" s="240">
        <f>IF(AC22="","",VLOOKUP(AC22,様式第２号の２!$C$6:$U$35,19,FALSE))</f>
        <v>7</v>
      </c>
      <c r="AD24" s="240">
        <f>IF(AD22="","",VLOOKUP(AD22,様式第２号の２!$C$6:$U$35,19,FALSE))</f>
        <v>7</v>
      </c>
      <c r="AE24" s="240" t="str">
        <f>IF(AE22="","",VLOOKUP(AE22,様式第２号の２!$C$6:$U$35,19,FALSE))</f>
        <v/>
      </c>
      <c r="AF24" s="241">
        <f>IF(AF22="","",VLOOKUP(AF22,様式第２号の２!$C$6:$U$35,19,FALSE))</f>
        <v>7</v>
      </c>
      <c r="AG24" s="239">
        <f>IF(AG22="","",VLOOKUP(AG22,様式第２号の２!$C$6:$U$35,19,FALSE))</f>
        <v>7</v>
      </c>
      <c r="AH24" s="240">
        <f>IF(AH22="","",VLOOKUP(AH22,様式第２号の２!$C$6:$U$35,19,FALSE))</f>
        <v>7</v>
      </c>
      <c r="AI24" s="240" t="str">
        <f>IF(AI22="","",VLOOKUP(AI22,様式第２号の２!$C$6:$U$35,19,FALSE))</f>
        <v/>
      </c>
      <c r="AJ24" s="240">
        <f>IF(AJ22="","",VLOOKUP(AJ22,様式第２号の２!$C$6:$U$35,19,FALSE))</f>
        <v>7</v>
      </c>
      <c r="AK24" s="240">
        <f>IF(AK22="","",VLOOKUP(AK22,様式第２号の２!$C$6:$U$35,19,FALSE))</f>
        <v>7</v>
      </c>
      <c r="AL24" s="240" t="str">
        <f>IF(AL22="","",VLOOKUP(AL22,様式第２号の２!$C$6:$U$35,19,FALSE))</f>
        <v/>
      </c>
      <c r="AM24" s="241">
        <f>IF(AM22="","",VLOOKUP(AM22,様式第２号の２!$C$6:$U$35,19,FALSE))</f>
        <v>7</v>
      </c>
      <c r="AN24" s="239">
        <f>IF(AN22="","",VLOOKUP(AN22,様式第２号の２!$C$6:$U$35,19,FALSE))</f>
        <v>7</v>
      </c>
      <c r="AO24" s="240">
        <f>IF(AO22="","",VLOOKUP(AO22,様式第２号の２!$C$6:$U$35,19,FALSE))</f>
        <v>7</v>
      </c>
      <c r="AP24" s="240" t="str">
        <f>IF(AP22="","",VLOOKUP(AP22,様式第２号の２!$C$6:$U$35,19,FALSE))</f>
        <v/>
      </c>
      <c r="AQ24" s="240">
        <f>IF(AQ22="","",VLOOKUP(AQ22,様式第２号の２!$C$6:$U$35,19,FALSE))</f>
        <v>7</v>
      </c>
      <c r="AR24" s="240">
        <f>IF(AR22="","",VLOOKUP(AR22,様式第２号の２!$C$6:$U$35,19,FALSE))</f>
        <v>7</v>
      </c>
      <c r="AS24" s="240" t="str">
        <f>IF(AS22="","",VLOOKUP(AS22,様式第２号の２!$C$6:$U$35,19,FALSE))</f>
        <v/>
      </c>
      <c r="AT24" s="241">
        <f>IF(AT22="","",VLOOKUP(AT22,様式第２号の２!$C$6:$U$35,19,FALSE))</f>
        <v>7</v>
      </c>
      <c r="AU24" s="239" t="str">
        <f>IF(AU22="","",VLOOKUP(AU22,様式第２号の２!$C$6:$U$35,19,FALSE))</f>
        <v/>
      </c>
      <c r="AV24" s="240" t="str">
        <f>IF(AV22="","",VLOOKUP(AV22,様式第２号の２!$C$6:$U$35,19,FALSE))</f>
        <v/>
      </c>
      <c r="AW24" s="240" t="str">
        <f>IF(AW22="","",VLOOKUP(AW22,様式第２号の２!$C$6:$U$35,19,FALSE))</f>
        <v/>
      </c>
      <c r="AX24" s="1039">
        <f>IF($BB$3="４週",SUM(S24:AT24),IF($BB$3="暦月",SUM(S24:AW24),""))</f>
        <v>140</v>
      </c>
      <c r="AY24" s="1040"/>
      <c r="AZ24" s="1041">
        <f>IF($BB$3="４週",AX24/4,IF($BB$3="暦月",記載例!AX24/(記載例!$BB$8/7),""))</f>
        <v>35</v>
      </c>
      <c r="BA24" s="1042"/>
      <c r="BB24" s="1026"/>
      <c r="BC24" s="1027"/>
      <c r="BD24" s="1027"/>
      <c r="BE24" s="1027"/>
      <c r="BF24" s="1028"/>
    </row>
    <row r="25" spans="2:58" ht="20.25" customHeight="1" x14ac:dyDescent="0.15">
      <c r="B25" s="962">
        <f>B22+1</f>
        <v>2</v>
      </c>
      <c r="C25" s="1043" t="s">
        <v>511</v>
      </c>
      <c r="D25" s="1044"/>
      <c r="E25" s="1045"/>
      <c r="F25" s="355"/>
      <c r="G25" s="1143" t="s">
        <v>487</v>
      </c>
      <c r="H25" s="1145" t="s">
        <v>462</v>
      </c>
      <c r="I25" s="1135"/>
      <c r="J25" s="1135"/>
      <c r="K25" s="1136"/>
      <c r="L25" s="1146" t="s">
        <v>516</v>
      </c>
      <c r="M25" s="1147"/>
      <c r="N25" s="1147"/>
      <c r="O25" s="1148"/>
      <c r="P25" s="1055" t="s">
        <v>348</v>
      </c>
      <c r="Q25" s="1056"/>
      <c r="R25" s="1057"/>
      <c r="S25" s="231"/>
      <c r="T25" s="232" t="s">
        <v>489</v>
      </c>
      <c r="U25" s="232" t="s">
        <v>489</v>
      </c>
      <c r="V25" s="232" t="s">
        <v>489</v>
      </c>
      <c r="W25" s="232" t="s">
        <v>489</v>
      </c>
      <c r="X25" s="232" t="s">
        <v>489</v>
      </c>
      <c r="Y25" s="233"/>
      <c r="Z25" s="231"/>
      <c r="AA25" s="232" t="s">
        <v>489</v>
      </c>
      <c r="AB25" s="232" t="s">
        <v>489</v>
      </c>
      <c r="AC25" s="232" t="s">
        <v>489</v>
      </c>
      <c r="AD25" s="232" t="s">
        <v>489</v>
      </c>
      <c r="AE25" s="232" t="s">
        <v>489</v>
      </c>
      <c r="AF25" s="233"/>
      <c r="AG25" s="231"/>
      <c r="AH25" s="232" t="s">
        <v>489</v>
      </c>
      <c r="AI25" s="232" t="s">
        <v>489</v>
      </c>
      <c r="AJ25" s="232" t="s">
        <v>489</v>
      </c>
      <c r="AK25" s="232" t="s">
        <v>489</v>
      </c>
      <c r="AL25" s="232" t="s">
        <v>489</v>
      </c>
      <c r="AM25" s="233"/>
      <c r="AN25" s="231"/>
      <c r="AO25" s="232" t="s">
        <v>489</v>
      </c>
      <c r="AP25" s="232" t="s">
        <v>489</v>
      </c>
      <c r="AQ25" s="232" t="s">
        <v>489</v>
      </c>
      <c r="AR25" s="232" t="s">
        <v>489</v>
      </c>
      <c r="AS25" s="232" t="s">
        <v>489</v>
      </c>
      <c r="AT25" s="233"/>
      <c r="AU25" s="231"/>
      <c r="AV25" s="232"/>
      <c r="AW25" s="232"/>
      <c r="AX25" s="1058"/>
      <c r="AY25" s="1059"/>
      <c r="AZ25" s="1060"/>
      <c r="BA25" s="1061"/>
      <c r="BB25" s="1062"/>
      <c r="BC25" s="1063"/>
      <c r="BD25" s="1063"/>
      <c r="BE25" s="1063"/>
      <c r="BF25" s="1064"/>
    </row>
    <row r="26" spans="2:58" ht="20.25" customHeight="1" x14ac:dyDescent="0.15">
      <c r="B26" s="962"/>
      <c r="C26" s="966"/>
      <c r="D26" s="967"/>
      <c r="E26" s="968"/>
      <c r="F26" s="234"/>
      <c r="G26" s="1130"/>
      <c r="H26" s="1134"/>
      <c r="I26" s="1135"/>
      <c r="J26" s="1135"/>
      <c r="K26" s="1136"/>
      <c r="L26" s="1140"/>
      <c r="M26" s="1141"/>
      <c r="N26" s="1141"/>
      <c r="O26" s="1142"/>
      <c r="P26" s="1029" t="s">
        <v>349</v>
      </c>
      <c r="Q26" s="1030"/>
      <c r="R26" s="1031"/>
      <c r="S26" s="235" t="str">
        <f>IF(S25="","",VLOOKUP(S25,様式第２号の２!$C$6:$K$35,9,FALSE))</f>
        <v/>
      </c>
      <c r="T26" s="236">
        <f>IF(T25="","",VLOOKUP(T25,様式第２号の２!$C$6:$K$35,9,FALSE))</f>
        <v>8</v>
      </c>
      <c r="U26" s="236">
        <f>IF(U25="","",VLOOKUP(U25,様式第２号の２!$C$6:$K$35,9,FALSE))</f>
        <v>8</v>
      </c>
      <c r="V26" s="236">
        <f>IF(V25="","",VLOOKUP(V25,様式第２号の２!$C$6:$K$35,9,FALSE))</f>
        <v>8</v>
      </c>
      <c r="W26" s="236">
        <f>IF(W25="","",VLOOKUP(W25,様式第２号の２!$C$6:$K$35,9,FALSE))</f>
        <v>8</v>
      </c>
      <c r="X26" s="236">
        <f>IF(X25="","",VLOOKUP(X25,様式第２号の２!$C$6:$K$35,9,FALSE))</f>
        <v>8</v>
      </c>
      <c r="Y26" s="237" t="str">
        <f>IF(Y25="","",VLOOKUP(Y25,様式第２号の２!$C$6:$K$35,9,FALSE))</f>
        <v/>
      </c>
      <c r="Z26" s="235" t="str">
        <f>IF(Z25="","",VLOOKUP(Z25,様式第２号の２!$C$6:$K$35,9,FALSE))</f>
        <v/>
      </c>
      <c r="AA26" s="236">
        <f>IF(AA25="","",VLOOKUP(AA25,様式第２号の２!$C$6:$K$35,9,FALSE))</f>
        <v>8</v>
      </c>
      <c r="AB26" s="236">
        <f>IF(AB25="","",VLOOKUP(AB25,様式第２号の２!$C$6:$K$35,9,FALSE))</f>
        <v>8</v>
      </c>
      <c r="AC26" s="236">
        <f>IF(AC25="","",VLOOKUP(AC25,様式第２号の２!$C$6:$K$35,9,FALSE))</f>
        <v>8</v>
      </c>
      <c r="AD26" s="236">
        <f>IF(AD25="","",VLOOKUP(AD25,様式第２号の２!$C$6:$K$35,9,FALSE))</f>
        <v>8</v>
      </c>
      <c r="AE26" s="236">
        <f>IF(AE25="","",VLOOKUP(AE25,様式第２号の２!$C$6:$K$35,9,FALSE))</f>
        <v>8</v>
      </c>
      <c r="AF26" s="237" t="str">
        <f>IF(AF25="","",VLOOKUP(AF25,様式第２号の２!$C$6:$K$35,9,FALSE))</f>
        <v/>
      </c>
      <c r="AG26" s="235" t="str">
        <f>IF(AG25="","",VLOOKUP(AG25,様式第２号の２!$C$6:$K$35,9,FALSE))</f>
        <v/>
      </c>
      <c r="AH26" s="236">
        <f>IF(AH25="","",VLOOKUP(AH25,様式第２号の２!$C$6:$K$35,9,FALSE))</f>
        <v>8</v>
      </c>
      <c r="AI26" s="236">
        <f>IF(AI25="","",VLOOKUP(AI25,様式第２号の２!$C$6:$K$35,9,FALSE))</f>
        <v>8</v>
      </c>
      <c r="AJ26" s="236">
        <f>IF(AJ25="","",VLOOKUP(AJ25,様式第２号の２!$C$6:$K$35,9,FALSE))</f>
        <v>8</v>
      </c>
      <c r="AK26" s="236">
        <f>IF(AK25="","",VLOOKUP(AK25,様式第２号の２!$C$6:$K$35,9,FALSE))</f>
        <v>8</v>
      </c>
      <c r="AL26" s="236">
        <f>IF(AL25="","",VLOOKUP(AL25,様式第２号の２!$C$6:$K$35,9,FALSE))</f>
        <v>8</v>
      </c>
      <c r="AM26" s="237" t="str">
        <f>IF(AM25="","",VLOOKUP(AM25,様式第２号の２!$C$6:$K$35,9,FALSE))</f>
        <v/>
      </c>
      <c r="AN26" s="235" t="str">
        <f>IF(AN25="","",VLOOKUP(AN25,様式第２号の２!$C$6:$K$35,9,FALSE))</f>
        <v/>
      </c>
      <c r="AO26" s="236">
        <f>IF(AO25="","",VLOOKUP(AO25,様式第２号の２!$C$6:$K$35,9,FALSE))</f>
        <v>8</v>
      </c>
      <c r="AP26" s="236">
        <f>IF(AP25="","",VLOOKUP(AP25,様式第２号の２!$C$6:$K$35,9,FALSE))</f>
        <v>8</v>
      </c>
      <c r="AQ26" s="236">
        <f>IF(AQ25="","",VLOOKUP(AQ25,様式第２号の２!$C$6:$K$35,9,FALSE))</f>
        <v>8</v>
      </c>
      <c r="AR26" s="236">
        <f>IF(AR25="","",VLOOKUP(AR25,様式第２号の２!$C$6:$K$35,9,FALSE))</f>
        <v>8</v>
      </c>
      <c r="AS26" s="236">
        <f>IF(AS25="","",VLOOKUP(AS25,様式第２号の２!$C$6:$K$35,9,FALSE))</f>
        <v>8</v>
      </c>
      <c r="AT26" s="237" t="str">
        <f>IF(AT25="","",VLOOKUP(AT25,様式第２号の２!$C$6:$K$35,9,FALSE))</f>
        <v/>
      </c>
      <c r="AU26" s="235" t="str">
        <f>IF(AU25="","",VLOOKUP(AU25,様式第２号の２!$C$6:$K$35,9,FALSE))</f>
        <v/>
      </c>
      <c r="AV26" s="236" t="str">
        <f>IF(AV25="","",VLOOKUP(AV25,様式第２号の２!$C$6:$K$35,9,FALSE))</f>
        <v/>
      </c>
      <c r="AW26" s="236" t="str">
        <f>IF(AW25="","",VLOOKUP(AW25,様式第２号の２!$C$6:$K$35,9,FALSE))</f>
        <v/>
      </c>
      <c r="AX26" s="1032">
        <f>IF($BB$3="４週",SUM(S26:AT26),IF($BB$3="暦月",SUM(S26:AW26),""))</f>
        <v>160</v>
      </c>
      <c r="AY26" s="1033"/>
      <c r="AZ26" s="1034">
        <f>IF($BB$3="４週",AX26/4,IF($BB$3="暦月",記載例!AX26/(記載例!$BB$8/7),""))</f>
        <v>40</v>
      </c>
      <c r="BA26" s="1035"/>
      <c r="BB26" s="1023"/>
      <c r="BC26" s="1024"/>
      <c r="BD26" s="1024"/>
      <c r="BE26" s="1024"/>
      <c r="BF26" s="1025"/>
    </row>
    <row r="27" spans="2:58" ht="20.25" customHeight="1" x14ac:dyDescent="0.15">
      <c r="B27" s="962"/>
      <c r="C27" s="969"/>
      <c r="D27" s="970"/>
      <c r="E27" s="971"/>
      <c r="F27" s="234" t="str">
        <f>C25</f>
        <v>生活相談員</v>
      </c>
      <c r="G27" s="1144"/>
      <c r="H27" s="1134"/>
      <c r="I27" s="1135"/>
      <c r="J27" s="1135"/>
      <c r="K27" s="1136"/>
      <c r="L27" s="1149"/>
      <c r="M27" s="1150"/>
      <c r="N27" s="1150"/>
      <c r="O27" s="1151"/>
      <c r="P27" s="1036" t="s">
        <v>350</v>
      </c>
      <c r="Q27" s="1037"/>
      <c r="R27" s="1038"/>
      <c r="S27" s="239" t="str">
        <f>IF(S25="","",VLOOKUP(S25,様式第２号の２!$C$6:$U$35,19,FALSE))</f>
        <v/>
      </c>
      <c r="T27" s="240">
        <f>IF(T25="","",VLOOKUP(T25,様式第２号の２!$C$6:$U$35,19,FALSE))</f>
        <v>7</v>
      </c>
      <c r="U27" s="240">
        <f>IF(U25="","",VLOOKUP(U25,様式第２号の２!$C$6:$U$35,19,FALSE))</f>
        <v>7</v>
      </c>
      <c r="V27" s="240">
        <f>IF(V25="","",VLOOKUP(V25,様式第２号の２!$C$6:$U$35,19,FALSE))</f>
        <v>7</v>
      </c>
      <c r="W27" s="240">
        <f>IF(W25="","",VLOOKUP(W25,様式第２号の２!$C$6:$U$35,19,FALSE))</f>
        <v>7</v>
      </c>
      <c r="X27" s="240">
        <f>IF(X25="","",VLOOKUP(X25,様式第２号の２!$C$6:$U$35,19,FALSE))</f>
        <v>7</v>
      </c>
      <c r="Y27" s="241" t="str">
        <f>IF(Y25="","",VLOOKUP(Y25,様式第２号の２!$C$6:$U$35,19,FALSE))</f>
        <v/>
      </c>
      <c r="Z27" s="239" t="str">
        <f>IF(Z25="","",VLOOKUP(Z25,様式第２号の２!$C$6:$U$35,19,FALSE))</f>
        <v/>
      </c>
      <c r="AA27" s="240">
        <f>IF(AA25="","",VLOOKUP(AA25,様式第２号の２!$C$6:$U$35,19,FALSE))</f>
        <v>7</v>
      </c>
      <c r="AB27" s="240">
        <f>IF(AB25="","",VLOOKUP(AB25,様式第２号の２!$C$6:$U$35,19,FALSE))</f>
        <v>7</v>
      </c>
      <c r="AC27" s="240">
        <f>IF(AC25="","",VLOOKUP(AC25,様式第２号の２!$C$6:$U$35,19,FALSE))</f>
        <v>7</v>
      </c>
      <c r="AD27" s="240">
        <f>IF(AD25="","",VLOOKUP(AD25,様式第２号の２!$C$6:$U$35,19,FALSE))</f>
        <v>7</v>
      </c>
      <c r="AE27" s="240">
        <f>IF(AE25="","",VLOOKUP(AE25,様式第２号の２!$C$6:$U$35,19,FALSE))</f>
        <v>7</v>
      </c>
      <c r="AF27" s="241" t="str">
        <f>IF(AF25="","",VLOOKUP(AF25,様式第２号の２!$C$6:$U$35,19,FALSE))</f>
        <v/>
      </c>
      <c r="AG27" s="239" t="str">
        <f>IF(AG25="","",VLOOKUP(AG25,様式第２号の２!$C$6:$U$35,19,FALSE))</f>
        <v/>
      </c>
      <c r="AH27" s="240">
        <f>IF(AH25="","",VLOOKUP(AH25,様式第２号の２!$C$6:$U$35,19,FALSE))</f>
        <v>7</v>
      </c>
      <c r="AI27" s="240">
        <f>IF(AI25="","",VLOOKUP(AI25,様式第２号の２!$C$6:$U$35,19,FALSE))</f>
        <v>7</v>
      </c>
      <c r="AJ27" s="240">
        <f>IF(AJ25="","",VLOOKUP(AJ25,様式第２号の２!$C$6:$U$35,19,FALSE))</f>
        <v>7</v>
      </c>
      <c r="AK27" s="240">
        <f>IF(AK25="","",VLOOKUP(AK25,様式第２号の２!$C$6:$U$35,19,FALSE))</f>
        <v>7</v>
      </c>
      <c r="AL27" s="240">
        <f>IF(AL25="","",VLOOKUP(AL25,様式第２号の２!$C$6:$U$35,19,FALSE))</f>
        <v>7</v>
      </c>
      <c r="AM27" s="241" t="str">
        <f>IF(AM25="","",VLOOKUP(AM25,様式第２号の２!$C$6:$U$35,19,FALSE))</f>
        <v/>
      </c>
      <c r="AN27" s="239" t="str">
        <f>IF(AN25="","",VLOOKUP(AN25,様式第２号の２!$C$6:$U$35,19,FALSE))</f>
        <v/>
      </c>
      <c r="AO27" s="240">
        <f>IF(AO25="","",VLOOKUP(AO25,様式第２号の２!$C$6:$U$35,19,FALSE))</f>
        <v>7</v>
      </c>
      <c r="AP27" s="240">
        <f>IF(AP25="","",VLOOKUP(AP25,様式第２号の２!$C$6:$U$35,19,FALSE))</f>
        <v>7</v>
      </c>
      <c r="AQ27" s="240">
        <f>IF(AQ25="","",VLOOKUP(AQ25,様式第２号の２!$C$6:$U$35,19,FALSE))</f>
        <v>7</v>
      </c>
      <c r="AR27" s="240">
        <f>IF(AR25="","",VLOOKUP(AR25,様式第２号の２!$C$6:$U$35,19,FALSE))</f>
        <v>7</v>
      </c>
      <c r="AS27" s="240">
        <f>IF(AS25="","",VLOOKUP(AS25,様式第２号の２!$C$6:$U$35,19,FALSE))</f>
        <v>7</v>
      </c>
      <c r="AT27" s="241" t="str">
        <f>IF(AT25="","",VLOOKUP(AT25,様式第２号の２!$C$6:$U$35,19,FALSE))</f>
        <v/>
      </c>
      <c r="AU27" s="239" t="str">
        <f>IF(AU25="","",VLOOKUP(AU25,様式第２号の２!$C$6:$U$35,19,FALSE))</f>
        <v/>
      </c>
      <c r="AV27" s="240" t="str">
        <f>IF(AV25="","",VLOOKUP(AV25,様式第２号の２!$C$6:$U$35,19,FALSE))</f>
        <v/>
      </c>
      <c r="AW27" s="240" t="str">
        <f>IF(AW25="","",VLOOKUP(AW25,様式第２号の２!$C$6:$U$35,19,FALSE))</f>
        <v/>
      </c>
      <c r="AX27" s="1039">
        <f>IF($BB$3="４週",SUM(S27:AT27),IF($BB$3="暦月",SUM(S27:AW27),""))</f>
        <v>140</v>
      </c>
      <c r="AY27" s="1040"/>
      <c r="AZ27" s="1041">
        <f>IF($BB$3="４週",AX27/4,IF($BB$3="暦月",記載例!AX27/(記載例!$BB$8/7),""))</f>
        <v>35</v>
      </c>
      <c r="BA27" s="1042"/>
      <c r="BB27" s="1026"/>
      <c r="BC27" s="1027"/>
      <c r="BD27" s="1027"/>
      <c r="BE27" s="1027"/>
      <c r="BF27" s="1028"/>
    </row>
    <row r="28" spans="2:58" ht="20.25" customHeight="1" x14ac:dyDescent="0.15">
      <c r="B28" s="962">
        <f>B25+1</f>
        <v>3</v>
      </c>
      <c r="C28" s="1065" t="s">
        <v>511</v>
      </c>
      <c r="D28" s="1066"/>
      <c r="E28" s="1067"/>
      <c r="F28" s="355"/>
      <c r="G28" s="1143" t="s">
        <v>490</v>
      </c>
      <c r="H28" s="1145" t="s">
        <v>491</v>
      </c>
      <c r="I28" s="1135"/>
      <c r="J28" s="1135"/>
      <c r="K28" s="1136"/>
      <c r="L28" s="1146" t="s">
        <v>516</v>
      </c>
      <c r="M28" s="1147"/>
      <c r="N28" s="1147"/>
      <c r="O28" s="1148"/>
      <c r="P28" s="1055" t="s">
        <v>348</v>
      </c>
      <c r="Q28" s="1056"/>
      <c r="R28" s="1057"/>
      <c r="S28" s="231" t="s">
        <v>489</v>
      </c>
      <c r="T28" s="232"/>
      <c r="U28" s="232"/>
      <c r="V28" s="232"/>
      <c r="W28" s="232"/>
      <c r="X28" s="232"/>
      <c r="Y28" s="233" t="s">
        <v>489</v>
      </c>
      <c r="Z28" s="231" t="s">
        <v>489</v>
      </c>
      <c r="AA28" s="232"/>
      <c r="AB28" s="232"/>
      <c r="AC28" s="232"/>
      <c r="AD28" s="232"/>
      <c r="AE28" s="232"/>
      <c r="AF28" s="233" t="s">
        <v>489</v>
      </c>
      <c r="AG28" s="231" t="s">
        <v>489</v>
      </c>
      <c r="AH28" s="232"/>
      <c r="AI28" s="232"/>
      <c r="AJ28" s="232"/>
      <c r="AK28" s="232"/>
      <c r="AL28" s="232"/>
      <c r="AM28" s="233" t="s">
        <v>489</v>
      </c>
      <c r="AN28" s="231" t="s">
        <v>489</v>
      </c>
      <c r="AO28" s="232"/>
      <c r="AP28" s="232"/>
      <c r="AQ28" s="232"/>
      <c r="AR28" s="232"/>
      <c r="AS28" s="232"/>
      <c r="AT28" s="233" t="s">
        <v>489</v>
      </c>
      <c r="AU28" s="231"/>
      <c r="AV28" s="232"/>
      <c r="AW28" s="232"/>
      <c r="AX28" s="1058"/>
      <c r="AY28" s="1059"/>
      <c r="AZ28" s="1060"/>
      <c r="BA28" s="1061"/>
      <c r="BB28" s="1062" t="s">
        <v>513</v>
      </c>
      <c r="BC28" s="1063"/>
      <c r="BD28" s="1063"/>
      <c r="BE28" s="1063"/>
      <c r="BF28" s="1064"/>
    </row>
    <row r="29" spans="2:58" ht="20.25" customHeight="1" x14ac:dyDescent="0.15">
      <c r="B29" s="962"/>
      <c r="C29" s="1068"/>
      <c r="D29" s="1069"/>
      <c r="E29" s="1070"/>
      <c r="F29" s="234"/>
      <c r="G29" s="1130"/>
      <c r="H29" s="1134"/>
      <c r="I29" s="1135"/>
      <c r="J29" s="1135"/>
      <c r="K29" s="1136"/>
      <c r="L29" s="1140"/>
      <c r="M29" s="1141"/>
      <c r="N29" s="1141"/>
      <c r="O29" s="1142"/>
      <c r="P29" s="1029" t="s">
        <v>349</v>
      </c>
      <c r="Q29" s="1030"/>
      <c r="R29" s="1031"/>
      <c r="S29" s="235">
        <f>IF(S28="","",VLOOKUP(S28,様式第２号の２!$C$6:$K$35,9,FALSE))</f>
        <v>8</v>
      </c>
      <c r="T29" s="236" t="str">
        <f>IF(T28="","",VLOOKUP(T28,様式第２号の２!$C$6:$K$35,9,FALSE))</f>
        <v/>
      </c>
      <c r="U29" s="236" t="str">
        <f>IF(U28="","",VLOOKUP(U28,様式第２号の２!$C$6:$K$35,9,FALSE))</f>
        <v/>
      </c>
      <c r="V29" s="236" t="str">
        <f>IF(V28="","",VLOOKUP(V28,様式第２号の２!$C$6:$K$35,9,FALSE))</f>
        <v/>
      </c>
      <c r="W29" s="236" t="str">
        <f>IF(W28="","",VLOOKUP(W28,様式第２号の２!$C$6:$K$35,9,FALSE))</f>
        <v/>
      </c>
      <c r="X29" s="236" t="str">
        <f>IF(X28="","",VLOOKUP(X28,様式第２号の２!$C$6:$K$35,9,FALSE))</f>
        <v/>
      </c>
      <c r="Y29" s="237">
        <f>IF(Y28="","",VLOOKUP(Y28,様式第２号の２!$C$6:$K$35,9,FALSE))</f>
        <v>8</v>
      </c>
      <c r="Z29" s="235">
        <f>IF(Z28="","",VLOOKUP(Z28,様式第２号の２!$C$6:$K$35,9,FALSE))</f>
        <v>8</v>
      </c>
      <c r="AA29" s="236" t="str">
        <f>IF(AA28="","",VLOOKUP(AA28,様式第２号の２!$C$6:$K$35,9,FALSE))</f>
        <v/>
      </c>
      <c r="AB29" s="236" t="str">
        <f>IF(AB28="","",VLOOKUP(AB28,様式第２号の２!$C$6:$K$35,9,FALSE))</f>
        <v/>
      </c>
      <c r="AC29" s="236" t="str">
        <f>IF(AC28="","",VLOOKUP(AC28,様式第２号の２!$C$6:$K$35,9,FALSE))</f>
        <v/>
      </c>
      <c r="AD29" s="236" t="str">
        <f>IF(AD28="","",VLOOKUP(AD28,様式第２号の２!$C$6:$K$35,9,FALSE))</f>
        <v/>
      </c>
      <c r="AE29" s="236" t="str">
        <f>IF(AE28="","",VLOOKUP(AE28,様式第２号の２!$C$6:$K$35,9,FALSE))</f>
        <v/>
      </c>
      <c r="AF29" s="237">
        <f>IF(AF28="","",VLOOKUP(AF28,様式第２号の２!$C$6:$K$35,9,FALSE))</f>
        <v>8</v>
      </c>
      <c r="AG29" s="235">
        <f>IF(AG28="","",VLOOKUP(AG28,様式第２号の２!$C$6:$K$35,9,FALSE))</f>
        <v>8</v>
      </c>
      <c r="AH29" s="236" t="str">
        <f>IF(AH28="","",VLOOKUP(AH28,様式第２号の２!$C$6:$K$35,9,FALSE))</f>
        <v/>
      </c>
      <c r="AI29" s="236" t="str">
        <f>IF(AI28="","",VLOOKUP(AI28,様式第２号の２!$C$6:$K$35,9,FALSE))</f>
        <v/>
      </c>
      <c r="AJ29" s="236" t="str">
        <f>IF(AJ28="","",VLOOKUP(AJ28,様式第２号の２!$C$6:$K$35,9,FALSE))</f>
        <v/>
      </c>
      <c r="AK29" s="236" t="str">
        <f>IF(AK28="","",VLOOKUP(AK28,様式第２号の２!$C$6:$K$35,9,FALSE))</f>
        <v/>
      </c>
      <c r="AL29" s="236" t="str">
        <f>IF(AL28="","",VLOOKUP(AL28,様式第２号の２!$C$6:$K$35,9,FALSE))</f>
        <v/>
      </c>
      <c r="AM29" s="237">
        <f>IF(AM28="","",VLOOKUP(AM28,様式第２号の２!$C$6:$K$35,9,FALSE))</f>
        <v>8</v>
      </c>
      <c r="AN29" s="235">
        <f>IF(AN28="","",VLOOKUP(AN28,様式第２号の２!$C$6:$K$35,9,FALSE))</f>
        <v>8</v>
      </c>
      <c r="AO29" s="236" t="str">
        <f>IF(AO28="","",VLOOKUP(AO28,様式第２号の２!$C$6:$K$35,9,FALSE))</f>
        <v/>
      </c>
      <c r="AP29" s="236" t="str">
        <f>IF(AP28="","",VLOOKUP(AP28,様式第２号の２!$C$6:$K$35,9,FALSE))</f>
        <v/>
      </c>
      <c r="AQ29" s="236" t="str">
        <f>IF(AQ28="","",VLOOKUP(AQ28,様式第２号の２!$C$6:$K$35,9,FALSE))</f>
        <v/>
      </c>
      <c r="AR29" s="236" t="str">
        <f>IF(AR28="","",VLOOKUP(AR28,様式第２号の２!$C$6:$K$35,9,FALSE))</f>
        <v/>
      </c>
      <c r="AS29" s="236" t="str">
        <f>IF(AS28="","",VLOOKUP(AS28,様式第２号の２!$C$6:$K$35,9,FALSE))</f>
        <v/>
      </c>
      <c r="AT29" s="237">
        <f>IF(AT28="","",VLOOKUP(AT28,様式第２号の２!$C$6:$K$35,9,FALSE))</f>
        <v>8</v>
      </c>
      <c r="AU29" s="235" t="str">
        <f>IF(AU28="","",VLOOKUP(AU28,様式第２号の２!$C$6:$K$35,9,FALSE))</f>
        <v/>
      </c>
      <c r="AV29" s="236" t="str">
        <f>IF(AV28="","",VLOOKUP(AV28,様式第２号の２!$C$6:$K$35,9,FALSE))</f>
        <v/>
      </c>
      <c r="AW29" s="236" t="str">
        <f>IF(AW28="","",VLOOKUP(AW28,様式第２号の２!$C$6:$K$35,9,FALSE))</f>
        <v/>
      </c>
      <c r="AX29" s="1032">
        <f>IF($BB$3="４週",SUM(S29:AT29),IF($BB$3="暦月",SUM(S29:AW29),""))</f>
        <v>64</v>
      </c>
      <c r="AY29" s="1033"/>
      <c r="AZ29" s="1034">
        <f>IF($BB$3="４週",AX29/4,IF($BB$3="暦月",記載例!AX29/(記載例!$BB$8/7),""))</f>
        <v>16</v>
      </c>
      <c r="BA29" s="1035"/>
      <c r="BB29" s="1023"/>
      <c r="BC29" s="1024"/>
      <c r="BD29" s="1024"/>
      <c r="BE29" s="1024"/>
      <c r="BF29" s="1025"/>
    </row>
    <row r="30" spans="2:58" ht="20.25" customHeight="1" x14ac:dyDescent="0.15">
      <c r="B30" s="962"/>
      <c r="C30" s="1071"/>
      <c r="D30" s="1072"/>
      <c r="E30" s="1073"/>
      <c r="F30" s="234" t="str">
        <f>C28</f>
        <v>生活相談員</v>
      </c>
      <c r="G30" s="1144"/>
      <c r="H30" s="1134"/>
      <c r="I30" s="1135"/>
      <c r="J30" s="1135"/>
      <c r="K30" s="1136"/>
      <c r="L30" s="1149"/>
      <c r="M30" s="1150"/>
      <c r="N30" s="1150"/>
      <c r="O30" s="1151"/>
      <c r="P30" s="1036" t="s">
        <v>350</v>
      </c>
      <c r="Q30" s="1037"/>
      <c r="R30" s="1038"/>
      <c r="S30" s="239">
        <f>IF(S28="","",VLOOKUP(S28,様式第２号の２!$C$6:$U$35,19,FALSE))</f>
        <v>7</v>
      </c>
      <c r="T30" s="240" t="str">
        <f>IF(T28="","",VLOOKUP(T28,様式第２号の２!$C$6:$U$35,19,FALSE))</f>
        <v/>
      </c>
      <c r="U30" s="240" t="str">
        <f>IF(U28="","",VLOOKUP(U28,様式第２号の２!$C$6:$U$35,19,FALSE))</f>
        <v/>
      </c>
      <c r="V30" s="240" t="str">
        <f>IF(V28="","",VLOOKUP(V28,様式第２号の２!$C$6:$U$35,19,FALSE))</f>
        <v/>
      </c>
      <c r="W30" s="240" t="str">
        <f>IF(W28="","",VLOOKUP(W28,様式第２号の２!$C$6:$U$35,19,FALSE))</f>
        <v/>
      </c>
      <c r="X30" s="240" t="str">
        <f>IF(X28="","",VLOOKUP(X28,様式第２号の２!$C$6:$U$35,19,FALSE))</f>
        <v/>
      </c>
      <c r="Y30" s="241">
        <f>IF(Y28="","",VLOOKUP(Y28,様式第２号の２!$C$6:$U$35,19,FALSE))</f>
        <v>7</v>
      </c>
      <c r="Z30" s="239">
        <f>IF(Z28="","",VLOOKUP(Z28,様式第２号の２!$C$6:$U$35,19,FALSE))</f>
        <v>7</v>
      </c>
      <c r="AA30" s="240" t="str">
        <f>IF(AA28="","",VLOOKUP(AA28,様式第２号の２!$C$6:$U$35,19,FALSE))</f>
        <v/>
      </c>
      <c r="AB30" s="240" t="str">
        <f>IF(AB28="","",VLOOKUP(AB28,様式第２号の２!$C$6:$U$35,19,FALSE))</f>
        <v/>
      </c>
      <c r="AC30" s="240" t="str">
        <f>IF(AC28="","",VLOOKUP(AC28,様式第２号の２!$C$6:$U$35,19,FALSE))</f>
        <v/>
      </c>
      <c r="AD30" s="240" t="str">
        <f>IF(AD28="","",VLOOKUP(AD28,様式第２号の２!$C$6:$U$35,19,FALSE))</f>
        <v/>
      </c>
      <c r="AE30" s="240" t="str">
        <f>IF(AE28="","",VLOOKUP(AE28,様式第２号の２!$C$6:$U$35,19,FALSE))</f>
        <v/>
      </c>
      <c r="AF30" s="241">
        <f>IF(AF28="","",VLOOKUP(AF28,様式第２号の２!$C$6:$U$35,19,FALSE))</f>
        <v>7</v>
      </c>
      <c r="AG30" s="239">
        <f>IF(AG28="","",VLOOKUP(AG28,様式第２号の２!$C$6:$U$35,19,FALSE))</f>
        <v>7</v>
      </c>
      <c r="AH30" s="240" t="str">
        <f>IF(AH28="","",VLOOKUP(AH28,様式第２号の２!$C$6:$U$35,19,FALSE))</f>
        <v/>
      </c>
      <c r="AI30" s="240" t="str">
        <f>IF(AI28="","",VLOOKUP(AI28,様式第２号の２!$C$6:$U$35,19,FALSE))</f>
        <v/>
      </c>
      <c r="AJ30" s="240" t="str">
        <f>IF(AJ28="","",VLOOKUP(AJ28,様式第２号の２!$C$6:$U$35,19,FALSE))</f>
        <v/>
      </c>
      <c r="AK30" s="240" t="str">
        <f>IF(AK28="","",VLOOKUP(AK28,様式第２号の２!$C$6:$U$35,19,FALSE))</f>
        <v/>
      </c>
      <c r="AL30" s="240" t="str">
        <f>IF(AL28="","",VLOOKUP(AL28,様式第２号の２!$C$6:$U$35,19,FALSE))</f>
        <v/>
      </c>
      <c r="AM30" s="241">
        <f>IF(AM28="","",VLOOKUP(AM28,様式第２号の２!$C$6:$U$35,19,FALSE))</f>
        <v>7</v>
      </c>
      <c r="AN30" s="239">
        <f>IF(AN28="","",VLOOKUP(AN28,様式第２号の２!$C$6:$U$35,19,FALSE))</f>
        <v>7</v>
      </c>
      <c r="AO30" s="240" t="str">
        <f>IF(AO28="","",VLOOKUP(AO28,様式第２号の２!$C$6:$U$35,19,FALSE))</f>
        <v/>
      </c>
      <c r="AP30" s="240" t="str">
        <f>IF(AP28="","",VLOOKUP(AP28,様式第２号の２!$C$6:$U$35,19,FALSE))</f>
        <v/>
      </c>
      <c r="AQ30" s="240" t="str">
        <f>IF(AQ28="","",VLOOKUP(AQ28,様式第２号の２!$C$6:$U$35,19,FALSE))</f>
        <v/>
      </c>
      <c r="AR30" s="240" t="str">
        <f>IF(AR28="","",VLOOKUP(AR28,様式第２号の２!$C$6:$U$35,19,FALSE))</f>
        <v/>
      </c>
      <c r="AS30" s="240" t="str">
        <f>IF(AS28="","",VLOOKUP(AS28,様式第２号の２!$C$6:$U$35,19,FALSE))</f>
        <v/>
      </c>
      <c r="AT30" s="241">
        <f>IF(AT28="","",VLOOKUP(AT28,様式第２号の２!$C$6:$U$35,19,FALSE))</f>
        <v>7</v>
      </c>
      <c r="AU30" s="239" t="str">
        <f>IF(AU28="","",VLOOKUP(AU28,様式第２号の２!$C$6:$U$35,19,FALSE))</f>
        <v/>
      </c>
      <c r="AV30" s="240" t="str">
        <f>IF(AV28="","",VLOOKUP(AV28,様式第２号の２!$C$6:$U$35,19,FALSE))</f>
        <v/>
      </c>
      <c r="AW30" s="240" t="str">
        <f>IF(AW28="","",VLOOKUP(AW28,様式第２号の２!$C$6:$U$35,19,FALSE))</f>
        <v/>
      </c>
      <c r="AX30" s="1039">
        <f>IF($BB$3="４週",SUM(S30:AT30),IF($BB$3="暦月",SUM(S30:AW30),""))</f>
        <v>56</v>
      </c>
      <c r="AY30" s="1040"/>
      <c r="AZ30" s="1041">
        <f>IF($BB$3="４週",AX30/4,IF($BB$3="暦月",記載例!AX30/(記載例!$BB$8/7),""))</f>
        <v>14</v>
      </c>
      <c r="BA30" s="1042"/>
      <c r="BB30" s="1026"/>
      <c r="BC30" s="1027"/>
      <c r="BD30" s="1027"/>
      <c r="BE30" s="1027"/>
      <c r="BF30" s="1028"/>
    </row>
    <row r="31" spans="2:58" ht="20.25" customHeight="1" x14ac:dyDescent="0.15">
      <c r="B31" s="962">
        <f>B28+1</f>
        <v>4</v>
      </c>
      <c r="C31" s="1065" t="s">
        <v>512</v>
      </c>
      <c r="D31" s="1066"/>
      <c r="E31" s="1067"/>
      <c r="F31" s="355"/>
      <c r="G31" s="1143" t="s">
        <v>490</v>
      </c>
      <c r="H31" s="1145" t="s">
        <v>314</v>
      </c>
      <c r="I31" s="1135"/>
      <c r="J31" s="1135"/>
      <c r="K31" s="1136"/>
      <c r="L31" s="1146" t="s">
        <v>516</v>
      </c>
      <c r="M31" s="1147"/>
      <c r="N31" s="1147"/>
      <c r="O31" s="1148"/>
      <c r="P31" s="1055" t="s">
        <v>348</v>
      </c>
      <c r="Q31" s="1056"/>
      <c r="R31" s="1057"/>
      <c r="S31" s="231" t="s">
        <v>519</v>
      </c>
      <c r="T31" s="232"/>
      <c r="U31" s="232" t="s">
        <v>519</v>
      </c>
      <c r="V31" s="232" t="s">
        <v>519</v>
      </c>
      <c r="W31" s="232"/>
      <c r="X31" s="232" t="s">
        <v>519</v>
      </c>
      <c r="Y31" s="233"/>
      <c r="Z31" s="231" t="s">
        <v>519</v>
      </c>
      <c r="AA31" s="232"/>
      <c r="AB31" s="232" t="s">
        <v>519</v>
      </c>
      <c r="AC31" s="232" t="s">
        <v>519</v>
      </c>
      <c r="AD31" s="232"/>
      <c r="AE31" s="232" t="s">
        <v>519</v>
      </c>
      <c r="AF31" s="233"/>
      <c r="AG31" s="231" t="s">
        <v>519</v>
      </c>
      <c r="AH31" s="232"/>
      <c r="AI31" s="232" t="s">
        <v>519</v>
      </c>
      <c r="AJ31" s="232" t="s">
        <v>519</v>
      </c>
      <c r="AK31" s="232"/>
      <c r="AL31" s="232" t="s">
        <v>519</v>
      </c>
      <c r="AM31" s="233"/>
      <c r="AN31" s="231" t="s">
        <v>519</v>
      </c>
      <c r="AO31" s="232"/>
      <c r="AP31" s="232" t="s">
        <v>519</v>
      </c>
      <c r="AQ31" s="232" t="s">
        <v>519</v>
      </c>
      <c r="AR31" s="232"/>
      <c r="AS31" s="232" t="s">
        <v>519</v>
      </c>
      <c r="AT31" s="233"/>
      <c r="AU31" s="231"/>
      <c r="AV31" s="232"/>
      <c r="AW31" s="232"/>
      <c r="AX31" s="1058"/>
      <c r="AY31" s="1059"/>
      <c r="AZ31" s="1060"/>
      <c r="BA31" s="1061"/>
      <c r="BB31" s="1062" t="s">
        <v>521</v>
      </c>
      <c r="BC31" s="1063"/>
      <c r="BD31" s="1063"/>
      <c r="BE31" s="1063"/>
      <c r="BF31" s="1064"/>
    </row>
    <row r="32" spans="2:58" ht="20.25" customHeight="1" x14ac:dyDescent="0.15">
      <c r="B32" s="962"/>
      <c r="C32" s="1068"/>
      <c r="D32" s="1069"/>
      <c r="E32" s="1070"/>
      <c r="F32" s="234"/>
      <c r="G32" s="1130"/>
      <c r="H32" s="1134"/>
      <c r="I32" s="1135"/>
      <c r="J32" s="1135"/>
      <c r="K32" s="1136"/>
      <c r="L32" s="1140"/>
      <c r="M32" s="1141"/>
      <c r="N32" s="1141"/>
      <c r="O32" s="1142"/>
      <c r="P32" s="1029" t="s">
        <v>349</v>
      </c>
      <c r="Q32" s="1030"/>
      <c r="R32" s="1031"/>
      <c r="S32" s="235">
        <f>IF(S31="","",VLOOKUP(S31,様式第２号の２!$C$6:$K$35,9,FALSE))</f>
        <v>4</v>
      </c>
      <c r="T32" s="236" t="str">
        <f>IF(T31="","",VLOOKUP(T31,様式第２号の２!$C$6:$K$35,9,FALSE))</f>
        <v/>
      </c>
      <c r="U32" s="236">
        <f>IF(U31="","",VLOOKUP(U31,様式第２号の２!$C$6:$K$35,9,FALSE))</f>
        <v>4</v>
      </c>
      <c r="V32" s="236">
        <f>IF(V31="","",VLOOKUP(V31,様式第２号の２!$C$6:$K$35,9,FALSE))</f>
        <v>4</v>
      </c>
      <c r="W32" s="236" t="str">
        <f>IF(W31="","",VLOOKUP(W31,様式第２号の２!$C$6:$K$35,9,FALSE))</f>
        <v/>
      </c>
      <c r="X32" s="236">
        <f>IF(X31="","",VLOOKUP(X31,様式第２号の２!$C$6:$K$35,9,FALSE))</f>
        <v>4</v>
      </c>
      <c r="Y32" s="237" t="str">
        <f>IF(Y31="","",VLOOKUP(Y31,様式第２号の２!$C$6:$K$35,9,FALSE))</f>
        <v/>
      </c>
      <c r="Z32" s="235">
        <f>IF(Z31="","",VLOOKUP(Z31,様式第２号の２!$C$6:$K$35,9,FALSE))</f>
        <v>4</v>
      </c>
      <c r="AA32" s="236" t="str">
        <f>IF(AA31="","",VLOOKUP(AA31,様式第２号の２!$C$6:$K$35,9,FALSE))</f>
        <v/>
      </c>
      <c r="AB32" s="236">
        <f>IF(AB31="","",VLOOKUP(AB31,様式第２号の２!$C$6:$K$35,9,FALSE))</f>
        <v>4</v>
      </c>
      <c r="AC32" s="236">
        <f>IF(AC31="","",VLOOKUP(AC31,様式第２号の２!$C$6:$K$35,9,FALSE))</f>
        <v>4</v>
      </c>
      <c r="AD32" s="236" t="str">
        <f>IF(AD31="","",VLOOKUP(AD31,様式第２号の２!$C$6:$K$35,9,FALSE))</f>
        <v/>
      </c>
      <c r="AE32" s="236">
        <f>IF(AE31="","",VLOOKUP(AE31,様式第２号の２!$C$6:$K$35,9,FALSE))</f>
        <v>4</v>
      </c>
      <c r="AF32" s="237" t="str">
        <f>IF(AF31="","",VLOOKUP(AF31,様式第２号の２!$C$6:$K$35,9,FALSE))</f>
        <v/>
      </c>
      <c r="AG32" s="235">
        <f>IF(AG31="","",VLOOKUP(AG31,様式第２号の２!$C$6:$K$35,9,FALSE))</f>
        <v>4</v>
      </c>
      <c r="AH32" s="236" t="str">
        <f>IF(AH31="","",VLOOKUP(AH31,様式第２号の２!$C$6:$K$35,9,FALSE))</f>
        <v/>
      </c>
      <c r="AI32" s="236">
        <f>IF(AI31="","",VLOOKUP(AI31,様式第２号の２!$C$6:$K$35,9,FALSE))</f>
        <v>4</v>
      </c>
      <c r="AJ32" s="236">
        <f>IF(AJ31="","",VLOOKUP(AJ31,様式第２号の２!$C$6:$K$35,9,FALSE))</f>
        <v>4</v>
      </c>
      <c r="AK32" s="236" t="str">
        <f>IF(AK31="","",VLOOKUP(AK31,様式第２号の２!$C$6:$K$35,9,FALSE))</f>
        <v/>
      </c>
      <c r="AL32" s="236">
        <f>IF(AL31="","",VLOOKUP(AL31,様式第２号の２!$C$6:$K$35,9,FALSE))</f>
        <v>4</v>
      </c>
      <c r="AM32" s="237" t="str">
        <f>IF(AM31="","",VLOOKUP(AM31,様式第２号の２!$C$6:$K$35,9,FALSE))</f>
        <v/>
      </c>
      <c r="AN32" s="235">
        <f>IF(AN31="","",VLOOKUP(AN31,様式第２号の２!$C$6:$K$35,9,FALSE))</f>
        <v>4</v>
      </c>
      <c r="AO32" s="236" t="str">
        <f>IF(AO31="","",VLOOKUP(AO31,様式第２号の２!$C$6:$K$35,9,FALSE))</f>
        <v/>
      </c>
      <c r="AP32" s="236">
        <f>IF(AP31="","",VLOOKUP(AP31,様式第２号の２!$C$6:$K$35,9,FALSE))</f>
        <v>4</v>
      </c>
      <c r="AQ32" s="236">
        <f>IF(AQ31="","",VLOOKUP(AQ31,様式第２号の２!$C$6:$K$35,9,FALSE))</f>
        <v>4</v>
      </c>
      <c r="AR32" s="236" t="str">
        <f>IF(AR31="","",VLOOKUP(AR31,様式第２号の２!$C$6:$K$35,9,FALSE))</f>
        <v/>
      </c>
      <c r="AS32" s="236">
        <f>IF(AS31="","",VLOOKUP(AS31,様式第２号の２!$C$6:$K$35,9,FALSE))</f>
        <v>4</v>
      </c>
      <c r="AT32" s="237" t="str">
        <f>IF(AT31="","",VLOOKUP(AT31,様式第２号の２!$C$6:$K$35,9,FALSE))</f>
        <v/>
      </c>
      <c r="AU32" s="235" t="str">
        <f>IF(AU31="","",VLOOKUP(AU31,様式第２号の２!$C$6:$K$35,9,FALSE))</f>
        <v/>
      </c>
      <c r="AV32" s="236" t="str">
        <f>IF(AV31="","",VLOOKUP(AV31,様式第２号の２!$C$6:$K$35,9,FALSE))</f>
        <v/>
      </c>
      <c r="AW32" s="236" t="str">
        <f>IF(AW31="","",VLOOKUP(AW31,様式第２号の２!$C$6:$K$35,9,FALSE))</f>
        <v/>
      </c>
      <c r="AX32" s="1032">
        <f>IF($BB$3="４週",SUM(S32:AT32),IF($BB$3="暦月",SUM(S32:AW32),""))</f>
        <v>64</v>
      </c>
      <c r="AY32" s="1033"/>
      <c r="AZ32" s="1034">
        <f>IF($BB$3="４週",AX32/4,IF($BB$3="暦月",記載例!AX32/(記載例!$BB$8/7),""))</f>
        <v>16</v>
      </c>
      <c r="BA32" s="1035"/>
      <c r="BB32" s="1023"/>
      <c r="BC32" s="1024"/>
      <c r="BD32" s="1024"/>
      <c r="BE32" s="1024"/>
      <c r="BF32" s="1025"/>
    </row>
    <row r="33" spans="2:58" ht="20.25" customHeight="1" x14ac:dyDescent="0.15">
      <c r="B33" s="962"/>
      <c r="C33" s="1071"/>
      <c r="D33" s="1072"/>
      <c r="E33" s="1073"/>
      <c r="F33" s="234" t="str">
        <f>C31</f>
        <v>看護職員</v>
      </c>
      <c r="G33" s="1144"/>
      <c r="H33" s="1134"/>
      <c r="I33" s="1135"/>
      <c r="J33" s="1135"/>
      <c r="K33" s="1136"/>
      <c r="L33" s="1149"/>
      <c r="M33" s="1150"/>
      <c r="N33" s="1150"/>
      <c r="O33" s="1151"/>
      <c r="P33" s="1036" t="s">
        <v>350</v>
      </c>
      <c r="Q33" s="1037"/>
      <c r="R33" s="1038"/>
      <c r="S33" s="239">
        <f>IF(S31="","",VLOOKUP(S31,様式第２号の２!$C$6:$U$35,19,FALSE))</f>
        <v>4</v>
      </c>
      <c r="T33" s="240" t="str">
        <f>IF(T31="","",VLOOKUP(T31,様式第２号の２!$C$6:$U$35,19,FALSE))</f>
        <v/>
      </c>
      <c r="U33" s="240">
        <f>IF(U31="","",VLOOKUP(U31,様式第２号の２!$C$6:$U$35,19,FALSE))</f>
        <v>4</v>
      </c>
      <c r="V33" s="240">
        <f>IF(V31="","",VLOOKUP(V31,様式第２号の２!$C$6:$U$35,19,FALSE))</f>
        <v>4</v>
      </c>
      <c r="W33" s="240" t="str">
        <f>IF(W31="","",VLOOKUP(W31,様式第２号の２!$C$6:$U$35,19,FALSE))</f>
        <v/>
      </c>
      <c r="X33" s="240">
        <f>IF(X31="","",VLOOKUP(X31,様式第２号の２!$C$6:$U$35,19,FALSE))</f>
        <v>4</v>
      </c>
      <c r="Y33" s="241" t="str">
        <f>IF(Y31="","",VLOOKUP(Y31,様式第２号の２!$C$6:$U$35,19,FALSE))</f>
        <v/>
      </c>
      <c r="Z33" s="239">
        <f>IF(Z31="","",VLOOKUP(Z31,様式第２号の２!$C$6:$U$35,19,FALSE))</f>
        <v>4</v>
      </c>
      <c r="AA33" s="240" t="str">
        <f>IF(AA31="","",VLOOKUP(AA31,様式第２号の２!$C$6:$U$35,19,FALSE))</f>
        <v/>
      </c>
      <c r="AB33" s="240">
        <f>IF(AB31="","",VLOOKUP(AB31,様式第２号の２!$C$6:$U$35,19,FALSE))</f>
        <v>4</v>
      </c>
      <c r="AC33" s="240">
        <f>IF(AC31="","",VLOOKUP(AC31,様式第２号の２!$C$6:$U$35,19,FALSE))</f>
        <v>4</v>
      </c>
      <c r="AD33" s="240" t="str">
        <f>IF(AD31="","",VLOOKUP(AD31,様式第２号の２!$C$6:$U$35,19,FALSE))</f>
        <v/>
      </c>
      <c r="AE33" s="240">
        <f>IF(AE31="","",VLOOKUP(AE31,様式第２号の２!$C$6:$U$35,19,FALSE))</f>
        <v>4</v>
      </c>
      <c r="AF33" s="241" t="str">
        <f>IF(AF31="","",VLOOKUP(AF31,様式第２号の２!$C$6:$U$35,19,FALSE))</f>
        <v/>
      </c>
      <c r="AG33" s="239">
        <f>IF(AG31="","",VLOOKUP(AG31,様式第２号の２!$C$6:$U$35,19,FALSE))</f>
        <v>4</v>
      </c>
      <c r="AH33" s="240" t="str">
        <f>IF(AH31="","",VLOOKUP(AH31,様式第２号の２!$C$6:$U$35,19,FALSE))</f>
        <v/>
      </c>
      <c r="AI33" s="240">
        <f>IF(AI31="","",VLOOKUP(AI31,様式第２号の２!$C$6:$U$35,19,FALSE))</f>
        <v>4</v>
      </c>
      <c r="AJ33" s="240">
        <f>IF(AJ31="","",VLOOKUP(AJ31,様式第２号の２!$C$6:$U$35,19,FALSE))</f>
        <v>4</v>
      </c>
      <c r="AK33" s="240" t="str">
        <f>IF(AK31="","",VLOOKUP(AK31,様式第２号の２!$C$6:$U$35,19,FALSE))</f>
        <v/>
      </c>
      <c r="AL33" s="240">
        <f>IF(AL31="","",VLOOKUP(AL31,様式第２号の２!$C$6:$U$35,19,FALSE))</f>
        <v>4</v>
      </c>
      <c r="AM33" s="241" t="str">
        <f>IF(AM31="","",VLOOKUP(AM31,様式第２号の２!$C$6:$U$35,19,FALSE))</f>
        <v/>
      </c>
      <c r="AN33" s="239">
        <f>IF(AN31="","",VLOOKUP(AN31,様式第２号の２!$C$6:$U$35,19,FALSE))</f>
        <v>4</v>
      </c>
      <c r="AO33" s="240" t="str">
        <f>IF(AO31="","",VLOOKUP(AO31,様式第２号の２!$C$6:$U$35,19,FALSE))</f>
        <v/>
      </c>
      <c r="AP33" s="240">
        <f>IF(AP31="","",VLOOKUP(AP31,様式第２号の２!$C$6:$U$35,19,FALSE))</f>
        <v>4</v>
      </c>
      <c r="AQ33" s="240">
        <f>IF(AQ31="","",VLOOKUP(AQ31,様式第２号の２!$C$6:$U$35,19,FALSE))</f>
        <v>4</v>
      </c>
      <c r="AR33" s="240" t="str">
        <f>IF(AR31="","",VLOOKUP(AR31,様式第２号の２!$C$6:$U$35,19,FALSE))</f>
        <v/>
      </c>
      <c r="AS33" s="240">
        <f>IF(AS31="","",VLOOKUP(AS31,様式第２号の２!$C$6:$U$35,19,FALSE))</f>
        <v>4</v>
      </c>
      <c r="AT33" s="241" t="str">
        <f>IF(AT31="","",VLOOKUP(AT31,様式第２号の２!$C$6:$U$35,19,FALSE))</f>
        <v/>
      </c>
      <c r="AU33" s="239" t="str">
        <f>IF(AU31="","",VLOOKUP(AU31,様式第２号の２!$C$6:$U$35,19,FALSE))</f>
        <v/>
      </c>
      <c r="AV33" s="240" t="str">
        <f>IF(AV31="","",VLOOKUP(AV31,様式第２号の２!$C$6:$U$35,19,FALSE))</f>
        <v/>
      </c>
      <c r="AW33" s="240" t="str">
        <f>IF(AW31="","",VLOOKUP(AW31,様式第２号の２!$C$6:$U$35,19,FALSE))</f>
        <v/>
      </c>
      <c r="AX33" s="1039">
        <f>IF($BB$3="４週",SUM(S33:AT33),IF($BB$3="暦月",SUM(S33:AW33),""))</f>
        <v>64</v>
      </c>
      <c r="AY33" s="1040"/>
      <c r="AZ33" s="1041">
        <f>IF($BB$3="４週",AX33/4,IF($BB$3="暦月",記載例!AX33/(記載例!$BB$8/7),""))</f>
        <v>16</v>
      </c>
      <c r="BA33" s="1042"/>
      <c r="BB33" s="1026"/>
      <c r="BC33" s="1027"/>
      <c r="BD33" s="1027"/>
      <c r="BE33" s="1027"/>
      <c r="BF33" s="1028"/>
    </row>
    <row r="34" spans="2:58" ht="20.25" customHeight="1" x14ac:dyDescent="0.15">
      <c r="B34" s="962">
        <f>B31+1</f>
        <v>5</v>
      </c>
      <c r="C34" s="1065" t="s">
        <v>512</v>
      </c>
      <c r="D34" s="1066"/>
      <c r="E34" s="1067"/>
      <c r="F34" s="355"/>
      <c r="G34" s="1143" t="s">
        <v>492</v>
      </c>
      <c r="H34" s="1145" t="s">
        <v>315</v>
      </c>
      <c r="I34" s="1135"/>
      <c r="J34" s="1135"/>
      <c r="K34" s="1136"/>
      <c r="L34" s="1146" t="s">
        <v>517</v>
      </c>
      <c r="M34" s="1147"/>
      <c r="N34" s="1147"/>
      <c r="O34" s="1148"/>
      <c r="P34" s="1055" t="s">
        <v>348</v>
      </c>
      <c r="Q34" s="1056"/>
      <c r="R34" s="1057"/>
      <c r="S34" s="231"/>
      <c r="T34" s="232" t="s">
        <v>519</v>
      </c>
      <c r="U34" s="232"/>
      <c r="V34" s="232"/>
      <c r="W34" s="232" t="s">
        <v>519</v>
      </c>
      <c r="X34" s="232"/>
      <c r="Y34" s="233" t="s">
        <v>519</v>
      </c>
      <c r="Z34" s="231"/>
      <c r="AA34" s="232" t="s">
        <v>519</v>
      </c>
      <c r="AB34" s="232"/>
      <c r="AC34" s="232"/>
      <c r="AD34" s="232" t="s">
        <v>519</v>
      </c>
      <c r="AE34" s="232"/>
      <c r="AF34" s="233" t="s">
        <v>519</v>
      </c>
      <c r="AG34" s="231"/>
      <c r="AH34" s="232" t="s">
        <v>519</v>
      </c>
      <c r="AI34" s="232"/>
      <c r="AJ34" s="232"/>
      <c r="AK34" s="232" t="s">
        <v>519</v>
      </c>
      <c r="AL34" s="232"/>
      <c r="AM34" s="233" t="s">
        <v>519</v>
      </c>
      <c r="AN34" s="231"/>
      <c r="AO34" s="232" t="s">
        <v>519</v>
      </c>
      <c r="AP34" s="232"/>
      <c r="AQ34" s="232"/>
      <c r="AR34" s="232" t="s">
        <v>519</v>
      </c>
      <c r="AS34" s="232"/>
      <c r="AT34" s="233" t="s">
        <v>519</v>
      </c>
      <c r="AU34" s="231"/>
      <c r="AV34" s="232"/>
      <c r="AW34" s="232"/>
      <c r="AX34" s="1058"/>
      <c r="AY34" s="1059"/>
      <c r="AZ34" s="1060"/>
      <c r="BA34" s="1061"/>
      <c r="BB34" s="1062" t="s">
        <v>514</v>
      </c>
      <c r="BC34" s="1063"/>
      <c r="BD34" s="1063"/>
      <c r="BE34" s="1063"/>
      <c r="BF34" s="1064"/>
    </row>
    <row r="35" spans="2:58" ht="20.25" customHeight="1" x14ac:dyDescent="0.15">
      <c r="B35" s="962"/>
      <c r="C35" s="1068"/>
      <c r="D35" s="1069"/>
      <c r="E35" s="1070"/>
      <c r="F35" s="234"/>
      <c r="G35" s="1130"/>
      <c r="H35" s="1134"/>
      <c r="I35" s="1135"/>
      <c r="J35" s="1135"/>
      <c r="K35" s="1136"/>
      <c r="L35" s="1140"/>
      <c r="M35" s="1141"/>
      <c r="N35" s="1141"/>
      <c r="O35" s="1142"/>
      <c r="P35" s="1029" t="s">
        <v>349</v>
      </c>
      <c r="Q35" s="1030"/>
      <c r="R35" s="1031"/>
      <c r="S35" s="235" t="str">
        <f>IF(S34="","",VLOOKUP(S34,様式第２号の２!$C$6:$K$35,9,FALSE))</f>
        <v/>
      </c>
      <c r="T35" s="236">
        <f>IF(T34="","",VLOOKUP(T34,様式第２号の２!$C$6:$K$35,9,FALSE))</f>
        <v>4</v>
      </c>
      <c r="U35" s="236" t="str">
        <f>IF(U34="","",VLOOKUP(U34,様式第２号の２!$C$6:$K$35,9,FALSE))</f>
        <v/>
      </c>
      <c r="V35" s="236" t="str">
        <f>IF(V34="","",VLOOKUP(V34,様式第２号の２!$C$6:$K$35,9,FALSE))</f>
        <v/>
      </c>
      <c r="W35" s="236">
        <f>IF(W34="","",VLOOKUP(W34,様式第２号の２!$C$6:$K$35,9,FALSE))</f>
        <v>4</v>
      </c>
      <c r="X35" s="236" t="str">
        <f>IF(X34="","",VLOOKUP(X34,様式第２号の２!$C$6:$K$35,9,FALSE))</f>
        <v/>
      </c>
      <c r="Y35" s="237">
        <f>IF(Y34="","",VLOOKUP(Y34,様式第２号の２!$C$6:$K$35,9,FALSE))</f>
        <v>4</v>
      </c>
      <c r="Z35" s="235" t="str">
        <f>IF(Z34="","",VLOOKUP(Z34,様式第２号の２!$C$6:$K$35,9,FALSE))</f>
        <v/>
      </c>
      <c r="AA35" s="236">
        <f>IF(AA34="","",VLOOKUP(AA34,様式第２号の２!$C$6:$K$35,9,FALSE))</f>
        <v>4</v>
      </c>
      <c r="AB35" s="236" t="str">
        <f>IF(AB34="","",VLOOKUP(AB34,様式第２号の２!$C$6:$K$35,9,FALSE))</f>
        <v/>
      </c>
      <c r="AC35" s="236" t="str">
        <f>IF(AC34="","",VLOOKUP(AC34,様式第２号の２!$C$6:$K$35,9,FALSE))</f>
        <v/>
      </c>
      <c r="AD35" s="236">
        <f>IF(AD34="","",VLOOKUP(AD34,様式第２号の２!$C$6:$K$35,9,FALSE))</f>
        <v>4</v>
      </c>
      <c r="AE35" s="236" t="str">
        <f>IF(AE34="","",VLOOKUP(AE34,様式第２号の２!$C$6:$K$35,9,FALSE))</f>
        <v/>
      </c>
      <c r="AF35" s="237">
        <f>IF(AF34="","",VLOOKUP(AF34,様式第２号の２!$C$6:$K$35,9,FALSE))</f>
        <v>4</v>
      </c>
      <c r="AG35" s="235" t="str">
        <f>IF(AG34="","",VLOOKUP(AG34,様式第２号の２!$C$6:$K$35,9,FALSE))</f>
        <v/>
      </c>
      <c r="AH35" s="236">
        <f>IF(AH34="","",VLOOKUP(AH34,様式第２号の２!$C$6:$K$35,9,FALSE))</f>
        <v>4</v>
      </c>
      <c r="AI35" s="236" t="str">
        <f>IF(AI34="","",VLOOKUP(AI34,様式第２号の２!$C$6:$K$35,9,FALSE))</f>
        <v/>
      </c>
      <c r="AJ35" s="236" t="str">
        <f>IF(AJ34="","",VLOOKUP(AJ34,様式第２号の２!$C$6:$K$35,9,FALSE))</f>
        <v/>
      </c>
      <c r="AK35" s="236">
        <f>IF(AK34="","",VLOOKUP(AK34,様式第２号の２!$C$6:$K$35,9,FALSE))</f>
        <v>4</v>
      </c>
      <c r="AL35" s="236" t="str">
        <f>IF(AL34="","",VLOOKUP(AL34,様式第２号の２!$C$6:$K$35,9,FALSE))</f>
        <v/>
      </c>
      <c r="AM35" s="237">
        <f>IF(AM34="","",VLOOKUP(AM34,様式第２号の２!$C$6:$K$35,9,FALSE))</f>
        <v>4</v>
      </c>
      <c r="AN35" s="235" t="str">
        <f>IF(AN34="","",VLOOKUP(AN34,様式第２号の２!$C$6:$K$35,9,FALSE))</f>
        <v/>
      </c>
      <c r="AO35" s="236">
        <f>IF(AO34="","",VLOOKUP(AO34,様式第２号の２!$C$6:$K$35,9,FALSE))</f>
        <v>4</v>
      </c>
      <c r="AP35" s="236" t="str">
        <f>IF(AP34="","",VLOOKUP(AP34,様式第２号の２!$C$6:$K$35,9,FALSE))</f>
        <v/>
      </c>
      <c r="AQ35" s="236" t="str">
        <f>IF(AQ34="","",VLOOKUP(AQ34,様式第２号の２!$C$6:$K$35,9,FALSE))</f>
        <v/>
      </c>
      <c r="AR35" s="236">
        <f>IF(AR34="","",VLOOKUP(AR34,様式第２号の２!$C$6:$K$35,9,FALSE))</f>
        <v>4</v>
      </c>
      <c r="AS35" s="236" t="str">
        <f>IF(AS34="","",VLOOKUP(AS34,様式第２号の２!$C$6:$K$35,9,FALSE))</f>
        <v/>
      </c>
      <c r="AT35" s="237">
        <f>IF(AT34="","",VLOOKUP(AT34,様式第２号の２!$C$6:$K$35,9,FALSE))</f>
        <v>4</v>
      </c>
      <c r="AU35" s="235" t="str">
        <f>IF(AU34="","",VLOOKUP(AU34,様式第２号の２!$C$6:$K$35,9,FALSE))</f>
        <v/>
      </c>
      <c r="AV35" s="236" t="str">
        <f>IF(AV34="","",VLOOKUP(AV34,様式第２号の２!$C$6:$K$35,9,FALSE))</f>
        <v/>
      </c>
      <c r="AW35" s="236" t="str">
        <f>IF(AW34="","",VLOOKUP(AW34,様式第２号の２!$C$6:$K$35,9,FALSE))</f>
        <v/>
      </c>
      <c r="AX35" s="1032">
        <f>IF($BB$3="４週",SUM(S35:AT35),IF($BB$3="暦月",SUM(S35:AW35),""))</f>
        <v>48</v>
      </c>
      <c r="AY35" s="1033"/>
      <c r="AZ35" s="1034">
        <f>IF($BB$3="４週",AX35/4,IF($BB$3="暦月",記載例!AX35/(記載例!$BB$8/7),""))</f>
        <v>12</v>
      </c>
      <c r="BA35" s="1035"/>
      <c r="BB35" s="1023"/>
      <c r="BC35" s="1024"/>
      <c r="BD35" s="1024"/>
      <c r="BE35" s="1024"/>
      <c r="BF35" s="1025"/>
    </row>
    <row r="36" spans="2:58" ht="20.25" customHeight="1" x14ac:dyDescent="0.15">
      <c r="B36" s="962"/>
      <c r="C36" s="1071"/>
      <c r="D36" s="1072"/>
      <c r="E36" s="1073"/>
      <c r="F36" s="234" t="str">
        <f>C34</f>
        <v>看護職員</v>
      </c>
      <c r="G36" s="1144"/>
      <c r="H36" s="1134"/>
      <c r="I36" s="1135"/>
      <c r="J36" s="1135"/>
      <c r="K36" s="1136"/>
      <c r="L36" s="1149"/>
      <c r="M36" s="1150"/>
      <c r="N36" s="1150"/>
      <c r="O36" s="1151"/>
      <c r="P36" s="1036" t="s">
        <v>350</v>
      </c>
      <c r="Q36" s="1037"/>
      <c r="R36" s="1038"/>
      <c r="S36" s="239" t="str">
        <f>IF(S34="","",VLOOKUP(S34,様式第２号の２!$C$6:$U$35,19,FALSE))</f>
        <v/>
      </c>
      <c r="T36" s="240">
        <f>IF(T34="","",VLOOKUP(T34,様式第２号の２!$C$6:$U$35,19,FALSE))</f>
        <v>4</v>
      </c>
      <c r="U36" s="240" t="str">
        <f>IF(U34="","",VLOOKUP(U34,様式第２号の２!$C$6:$U$35,19,FALSE))</f>
        <v/>
      </c>
      <c r="V36" s="240" t="str">
        <f>IF(V34="","",VLOOKUP(V34,様式第２号の２!$C$6:$U$35,19,FALSE))</f>
        <v/>
      </c>
      <c r="W36" s="240">
        <f>IF(W34="","",VLOOKUP(W34,様式第２号の２!$C$6:$U$35,19,FALSE))</f>
        <v>4</v>
      </c>
      <c r="X36" s="240" t="str">
        <f>IF(X34="","",VLOOKUP(X34,様式第２号の２!$C$6:$U$35,19,FALSE))</f>
        <v/>
      </c>
      <c r="Y36" s="241">
        <f>IF(Y34="","",VLOOKUP(Y34,様式第２号の２!$C$6:$U$35,19,FALSE))</f>
        <v>4</v>
      </c>
      <c r="Z36" s="239" t="str">
        <f>IF(Z34="","",VLOOKUP(Z34,様式第２号の２!$C$6:$U$35,19,FALSE))</f>
        <v/>
      </c>
      <c r="AA36" s="240">
        <f>IF(AA34="","",VLOOKUP(AA34,様式第２号の２!$C$6:$U$35,19,FALSE))</f>
        <v>4</v>
      </c>
      <c r="AB36" s="240" t="str">
        <f>IF(AB34="","",VLOOKUP(AB34,様式第２号の２!$C$6:$U$35,19,FALSE))</f>
        <v/>
      </c>
      <c r="AC36" s="240" t="str">
        <f>IF(AC34="","",VLOOKUP(AC34,様式第２号の２!$C$6:$U$35,19,FALSE))</f>
        <v/>
      </c>
      <c r="AD36" s="240">
        <f>IF(AD34="","",VLOOKUP(AD34,様式第２号の２!$C$6:$U$35,19,FALSE))</f>
        <v>4</v>
      </c>
      <c r="AE36" s="240" t="str">
        <f>IF(AE34="","",VLOOKUP(AE34,様式第２号の２!$C$6:$U$35,19,FALSE))</f>
        <v/>
      </c>
      <c r="AF36" s="241">
        <f>IF(AF34="","",VLOOKUP(AF34,様式第２号の２!$C$6:$U$35,19,FALSE))</f>
        <v>4</v>
      </c>
      <c r="AG36" s="239" t="str">
        <f>IF(AG34="","",VLOOKUP(AG34,様式第２号の２!$C$6:$U$35,19,FALSE))</f>
        <v/>
      </c>
      <c r="AH36" s="240">
        <f>IF(AH34="","",VLOOKUP(AH34,様式第２号の２!$C$6:$U$35,19,FALSE))</f>
        <v>4</v>
      </c>
      <c r="AI36" s="240" t="str">
        <f>IF(AI34="","",VLOOKUP(AI34,様式第２号の２!$C$6:$U$35,19,FALSE))</f>
        <v/>
      </c>
      <c r="AJ36" s="240" t="str">
        <f>IF(AJ34="","",VLOOKUP(AJ34,様式第２号の２!$C$6:$U$35,19,FALSE))</f>
        <v/>
      </c>
      <c r="AK36" s="240">
        <f>IF(AK34="","",VLOOKUP(AK34,様式第２号の２!$C$6:$U$35,19,FALSE))</f>
        <v>4</v>
      </c>
      <c r="AL36" s="240" t="str">
        <f>IF(AL34="","",VLOOKUP(AL34,様式第２号の２!$C$6:$U$35,19,FALSE))</f>
        <v/>
      </c>
      <c r="AM36" s="241">
        <f>IF(AM34="","",VLOOKUP(AM34,様式第２号の２!$C$6:$U$35,19,FALSE))</f>
        <v>4</v>
      </c>
      <c r="AN36" s="239" t="str">
        <f>IF(AN34="","",VLOOKUP(AN34,様式第２号の２!$C$6:$U$35,19,FALSE))</f>
        <v/>
      </c>
      <c r="AO36" s="240">
        <f>IF(AO34="","",VLOOKUP(AO34,様式第２号の２!$C$6:$U$35,19,FALSE))</f>
        <v>4</v>
      </c>
      <c r="AP36" s="240" t="str">
        <f>IF(AP34="","",VLOOKUP(AP34,様式第２号の２!$C$6:$U$35,19,FALSE))</f>
        <v/>
      </c>
      <c r="AQ36" s="240" t="str">
        <f>IF(AQ34="","",VLOOKUP(AQ34,様式第２号の２!$C$6:$U$35,19,FALSE))</f>
        <v/>
      </c>
      <c r="AR36" s="240">
        <f>IF(AR34="","",VLOOKUP(AR34,様式第２号の２!$C$6:$U$35,19,FALSE))</f>
        <v>4</v>
      </c>
      <c r="AS36" s="240" t="str">
        <f>IF(AS34="","",VLOOKUP(AS34,様式第２号の２!$C$6:$U$35,19,FALSE))</f>
        <v/>
      </c>
      <c r="AT36" s="241">
        <f>IF(AT34="","",VLOOKUP(AT34,様式第２号の２!$C$6:$U$35,19,FALSE))</f>
        <v>4</v>
      </c>
      <c r="AU36" s="239" t="str">
        <f>IF(AU34="","",VLOOKUP(AU34,様式第２号の２!$C$6:$U$35,19,FALSE))</f>
        <v/>
      </c>
      <c r="AV36" s="240" t="str">
        <f>IF(AV34="","",VLOOKUP(AV34,様式第２号の２!$C$6:$U$35,19,FALSE))</f>
        <v/>
      </c>
      <c r="AW36" s="240" t="str">
        <f>IF(AW34="","",VLOOKUP(AW34,様式第２号の２!$C$6:$U$35,19,FALSE))</f>
        <v/>
      </c>
      <c r="AX36" s="1039">
        <f>IF($BB$3="４週",SUM(S36:AT36),IF($BB$3="暦月",SUM(S36:AW36),""))</f>
        <v>48</v>
      </c>
      <c r="AY36" s="1040"/>
      <c r="AZ36" s="1041">
        <f>IF($BB$3="４週",AX36/4,IF($BB$3="暦月",記載例!AX36/(記載例!$BB$8/7),""))</f>
        <v>12</v>
      </c>
      <c r="BA36" s="1042"/>
      <c r="BB36" s="1026"/>
      <c r="BC36" s="1027"/>
      <c r="BD36" s="1027"/>
      <c r="BE36" s="1027"/>
      <c r="BF36" s="1028"/>
    </row>
    <row r="37" spans="2:58" ht="20.25" customHeight="1" x14ac:dyDescent="0.15">
      <c r="B37" s="962">
        <f>B34+1</f>
        <v>6</v>
      </c>
      <c r="C37" s="1065" t="s">
        <v>513</v>
      </c>
      <c r="D37" s="1066"/>
      <c r="E37" s="1067"/>
      <c r="F37" s="355"/>
      <c r="G37" s="1143" t="s">
        <v>490</v>
      </c>
      <c r="H37" s="1145" t="s">
        <v>486</v>
      </c>
      <c r="I37" s="1135"/>
      <c r="J37" s="1135"/>
      <c r="K37" s="1136"/>
      <c r="L37" s="1146" t="s">
        <v>517</v>
      </c>
      <c r="M37" s="1147"/>
      <c r="N37" s="1147"/>
      <c r="O37" s="1148"/>
      <c r="P37" s="1055" t="s">
        <v>348</v>
      </c>
      <c r="Q37" s="1056"/>
      <c r="R37" s="1057"/>
      <c r="S37" s="231"/>
      <c r="T37" s="232" t="s">
        <v>489</v>
      </c>
      <c r="U37" s="232" t="s">
        <v>489</v>
      </c>
      <c r="V37" s="232"/>
      <c r="W37" s="232"/>
      <c r="X37" s="232" t="s">
        <v>489</v>
      </c>
      <c r="Y37" s="233"/>
      <c r="Z37" s="231"/>
      <c r="AA37" s="232" t="s">
        <v>489</v>
      </c>
      <c r="AB37" s="232" t="s">
        <v>489</v>
      </c>
      <c r="AC37" s="232"/>
      <c r="AD37" s="232"/>
      <c r="AE37" s="232" t="s">
        <v>489</v>
      </c>
      <c r="AF37" s="233"/>
      <c r="AG37" s="231"/>
      <c r="AH37" s="232" t="s">
        <v>489</v>
      </c>
      <c r="AI37" s="232" t="s">
        <v>489</v>
      </c>
      <c r="AJ37" s="232"/>
      <c r="AK37" s="232"/>
      <c r="AL37" s="232" t="s">
        <v>489</v>
      </c>
      <c r="AM37" s="233"/>
      <c r="AN37" s="231"/>
      <c r="AO37" s="232" t="s">
        <v>489</v>
      </c>
      <c r="AP37" s="232" t="s">
        <v>489</v>
      </c>
      <c r="AQ37" s="232"/>
      <c r="AR37" s="232"/>
      <c r="AS37" s="232" t="s">
        <v>489</v>
      </c>
      <c r="AT37" s="233"/>
      <c r="AU37" s="231"/>
      <c r="AV37" s="232"/>
      <c r="AW37" s="232"/>
      <c r="AX37" s="1058"/>
      <c r="AY37" s="1059"/>
      <c r="AZ37" s="1060"/>
      <c r="BA37" s="1061"/>
      <c r="BB37" s="1062" t="s">
        <v>511</v>
      </c>
      <c r="BC37" s="1063"/>
      <c r="BD37" s="1063"/>
      <c r="BE37" s="1063"/>
      <c r="BF37" s="1064"/>
    </row>
    <row r="38" spans="2:58" ht="20.25" customHeight="1" x14ac:dyDescent="0.15">
      <c r="B38" s="962"/>
      <c r="C38" s="1068"/>
      <c r="D38" s="1069"/>
      <c r="E38" s="1070"/>
      <c r="F38" s="234"/>
      <c r="G38" s="1130"/>
      <c r="H38" s="1134"/>
      <c r="I38" s="1135"/>
      <c r="J38" s="1135"/>
      <c r="K38" s="1136"/>
      <c r="L38" s="1140"/>
      <c r="M38" s="1141"/>
      <c r="N38" s="1141"/>
      <c r="O38" s="1142"/>
      <c r="P38" s="1029" t="s">
        <v>349</v>
      </c>
      <c r="Q38" s="1030"/>
      <c r="R38" s="1031"/>
      <c r="S38" s="235" t="str">
        <f>IF(S37="","",VLOOKUP(S37,様式第２号の２!$C$6:$K$35,9,FALSE))</f>
        <v/>
      </c>
      <c r="T38" s="236">
        <f>IF(T37="","",VLOOKUP(T37,様式第２号の２!$C$6:$K$35,9,FALSE))</f>
        <v>8</v>
      </c>
      <c r="U38" s="236">
        <f>IF(U37="","",VLOOKUP(U37,様式第２号の２!$C$6:$K$35,9,FALSE))</f>
        <v>8</v>
      </c>
      <c r="V38" s="236" t="str">
        <f>IF(V37="","",VLOOKUP(V37,様式第２号の２!$C$6:$K$35,9,FALSE))</f>
        <v/>
      </c>
      <c r="W38" s="236" t="str">
        <f>IF(W37="","",VLOOKUP(W37,様式第２号の２!$C$6:$K$35,9,FALSE))</f>
        <v/>
      </c>
      <c r="X38" s="236">
        <f>IF(X37="","",VLOOKUP(X37,様式第２号の２!$C$6:$K$35,9,FALSE))</f>
        <v>8</v>
      </c>
      <c r="Y38" s="237" t="str">
        <f>IF(Y37="","",VLOOKUP(Y37,様式第２号の２!$C$6:$K$35,9,FALSE))</f>
        <v/>
      </c>
      <c r="Z38" s="235" t="str">
        <f>IF(Z37="","",VLOOKUP(Z37,様式第２号の２!$C$6:$K$35,9,FALSE))</f>
        <v/>
      </c>
      <c r="AA38" s="236">
        <f>IF(AA37="","",VLOOKUP(AA37,様式第２号の２!$C$6:$K$35,9,FALSE))</f>
        <v>8</v>
      </c>
      <c r="AB38" s="236">
        <f>IF(AB37="","",VLOOKUP(AB37,様式第２号の２!$C$6:$K$35,9,FALSE))</f>
        <v>8</v>
      </c>
      <c r="AC38" s="236" t="str">
        <f>IF(AC37="","",VLOOKUP(AC37,様式第２号の２!$C$6:$K$35,9,FALSE))</f>
        <v/>
      </c>
      <c r="AD38" s="236" t="str">
        <f>IF(AD37="","",VLOOKUP(AD37,様式第２号の２!$C$6:$K$35,9,FALSE))</f>
        <v/>
      </c>
      <c r="AE38" s="236">
        <f>IF(AE37="","",VLOOKUP(AE37,様式第２号の２!$C$6:$K$35,9,FALSE))</f>
        <v>8</v>
      </c>
      <c r="AF38" s="237" t="str">
        <f>IF(AF37="","",VLOOKUP(AF37,様式第２号の２!$C$6:$K$35,9,FALSE))</f>
        <v/>
      </c>
      <c r="AG38" s="235" t="str">
        <f>IF(AG37="","",VLOOKUP(AG37,様式第２号の２!$C$6:$K$35,9,FALSE))</f>
        <v/>
      </c>
      <c r="AH38" s="236">
        <f>IF(AH37="","",VLOOKUP(AH37,様式第２号の２!$C$6:$K$35,9,FALSE))</f>
        <v>8</v>
      </c>
      <c r="AI38" s="236">
        <f>IF(AI37="","",VLOOKUP(AI37,様式第２号の２!$C$6:$K$35,9,FALSE))</f>
        <v>8</v>
      </c>
      <c r="AJ38" s="236" t="str">
        <f>IF(AJ37="","",VLOOKUP(AJ37,様式第２号の２!$C$6:$K$35,9,FALSE))</f>
        <v/>
      </c>
      <c r="AK38" s="236" t="str">
        <f>IF(AK37="","",VLOOKUP(AK37,様式第２号の２!$C$6:$K$35,9,FALSE))</f>
        <v/>
      </c>
      <c r="AL38" s="236">
        <f>IF(AL37="","",VLOOKUP(AL37,様式第２号の２!$C$6:$K$35,9,FALSE))</f>
        <v>8</v>
      </c>
      <c r="AM38" s="237" t="str">
        <f>IF(AM37="","",VLOOKUP(AM37,様式第２号の２!$C$6:$K$35,9,FALSE))</f>
        <v/>
      </c>
      <c r="AN38" s="235" t="str">
        <f>IF(AN37="","",VLOOKUP(AN37,様式第２号の２!$C$6:$K$35,9,FALSE))</f>
        <v/>
      </c>
      <c r="AO38" s="236">
        <f>IF(AO37="","",VLOOKUP(AO37,様式第２号の２!$C$6:$K$35,9,FALSE))</f>
        <v>8</v>
      </c>
      <c r="AP38" s="236">
        <f>IF(AP37="","",VLOOKUP(AP37,様式第２号の２!$C$6:$K$35,9,FALSE))</f>
        <v>8</v>
      </c>
      <c r="AQ38" s="236" t="str">
        <f>IF(AQ37="","",VLOOKUP(AQ37,様式第２号の２!$C$6:$K$35,9,FALSE))</f>
        <v/>
      </c>
      <c r="AR38" s="236" t="str">
        <f>IF(AR37="","",VLOOKUP(AR37,様式第２号の２!$C$6:$K$35,9,FALSE))</f>
        <v/>
      </c>
      <c r="AS38" s="236">
        <f>IF(AS37="","",VLOOKUP(AS37,様式第２号の２!$C$6:$K$35,9,FALSE))</f>
        <v>8</v>
      </c>
      <c r="AT38" s="237" t="str">
        <f>IF(AT37="","",VLOOKUP(AT37,様式第２号の２!$C$6:$K$35,9,FALSE))</f>
        <v/>
      </c>
      <c r="AU38" s="235" t="str">
        <f>IF(AU37="","",VLOOKUP(AU37,様式第２号の２!$C$6:$K$35,9,FALSE))</f>
        <v/>
      </c>
      <c r="AV38" s="236" t="str">
        <f>IF(AV37="","",VLOOKUP(AV37,様式第２号の２!$C$6:$K$35,9,FALSE))</f>
        <v/>
      </c>
      <c r="AW38" s="236" t="str">
        <f>IF(AW37="","",VLOOKUP(AW37,様式第２号の２!$C$6:$K$35,9,FALSE))</f>
        <v/>
      </c>
      <c r="AX38" s="1032">
        <f>IF($BB$3="４週",SUM(S38:AT38),IF($BB$3="暦月",SUM(S38:AW38),""))</f>
        <v>96</v>
      </c>
      <c r="AY38" s="1033"/>
      <c r="AZ38" s="1034">
        <f>IF($BB$3="４週",AX38/4,IF($BB$3="暦月",記載例!AX38/(記載例!$BB$8/7),""))</f>
        <v>24</v>
      </c>
      <c r="BA38" s="1035"/>
      <c r="BB38" s="1023"/>
      <c r="BC38" s="1024"/>
      <c r="BD38" s="1024"/>
      <c r="BE38" s="1024"/>
      <c r="BF38" s="1025"/>
    </row>
    <row r="39" spans="2:58" ht="20.25" customHeight="1" x14ac:dyDescent="0.15">
      <c r="B39" s="962"/>
      <c r="C39" s="1071"/>
      <c r="D39" s="1072"/>
      <c r="E39" s="1073"/>
      <c r="F39" s="234" t="str">
        <f>C37</f>
        <v>介護職員</v>
      </c>
      <c r="G39" s="1144"/>
      <c r="H39" s="1134"/>
      <c r="I39" s="1135"/>
      <c r="J39" s="1135"/>
      <c r="K39" s="1136"/>
      <c r="L39" s="1149"/>
      <c r="M39" s="1150"/>
      <c r="N39" s="1150"/>
      <c r="O39" s="1151"/>
      <c r="P39" s="1036" t="s">
        <v>350</v>
      </c>
      <c r="Q39" s="1037"/>
      <c r="R39" s="1038"/>
      <c r="S39" s="239" t="str">
        <f>IF(S37="","",VLOOKUP(S37,様式第２号の２!$C$6:$U$35,19,FALSE))</f>
        <v/>
      </c>
      <c r="T39" s="240">
        <f>IF(T37="","",VLOOKUP(T37,様式第２号の２!$C$6:$U$35,19,FALSE))</f>
        <v>7</v>
      </c>
      <c r="U39" s="240">
        <f>IF(U37="","",VLOOKUP(U37,様式第２号の２!$C$6:$U$35,19,FALSE))</f>
        <v>7</v>
      </c>
      <c r="V39" s="240" t="str">
        <f>IF(V37="","",VLOOKUP(V37,様式第２号の２!$C$6:$U$35,19,FALSE))</f>
        <v/>
      </c>
      <c r="W39" s="240" t="str">
        <f>IF(W37="","",VLOOKUP(W37,様式第２号の２!$C$6:$U$35,19,FALSE))</f>
        <v/>
      </c>
      <c r="X39" s="240">
        <f>IF(X37="","",VLOOKUP(X37,様式第２号の２!$C$6:$U$35,19,FALSE))</f>
        <v>7</v>
      </c>
      <c r="Y39" s="241" t="str">
        <f>IF(Y37="","",VLOOKUP(Y37,様式第２号の２!$C$6:$U$35,19,FALSE))</f>
        <v/>
      </c>
      <c r="Z39" s="239" t="str">
        <f>IF(Z37="","",VLOOKUP(Z37,様式第２号の２!$C$6:$U$35,19,FALSE))</f>
        <v/>
      </c>
      <c r="AA39" s="240">
        <f>IF(AA37="","",VLOOKUP(AA37,様式第２号の２!$C$6:$U$35,19,FALSE))</f>
        <v>7</v>
      </c>
      <c r="AB39" s="240">
        <f>IF(AB37="","",VLOOKUP(AB37,様式第２号の２!$C$6:$U$35,19,FALSE))</f>
        <v>7</v>
      </c>
      <c r="AC39" s="240" t="str">
        <f>IF(AC37="","",VLOOKUP(AC37,様式第２号の２!$C$6:$U$35,19,FALSE))</f>
        <v/>
      </c>
      <c r="AD39" s="240" t="str">
        <f>IF(AD37="","",VLOOKUP(AD37,様式第２号の２!$C$6:$U$35,19,FALSE))</f>
        <v/>
      </c>
      <c r="AE39" s="240">
        <f>IF(AE37="","",VLOOKUP(AE37,様式第２号の２!$C$6:$U$35,19,FALSE))</f>
        <v>7</v>
      </c>
      <c r="AF39" s="241" t="str">
        <f>IF(AF37="","",VLOOKUP(AF37,様式第２号の２!$C$6:$U$35,19,FALSE))</f>
        <v/>
      </c>
      <c r="AG39" s="239" t="str">
        <f>IF(AG37="","",VLOOKUP(AG37,様式第２号の２!$C$6:$U$35,19,FALSE))</f>
        <v/>
      </c>
      <c r="AH39" s="240">
        <f>IF(AH37="","",VLOOKUP(AH37,様式第２号の２!$C$6:$U$35,19,FALSE))</f>
        <v>7</v>
      </c>
      <c r="AI39" s="240">
        <f>IF(AI37="","",VLOOKUP(AI37,様式第２号の２!$C$6:$U$35,19,FALSE))</f>
        <v>7</v>
      </c>
      <c r="AJ39" s="240" t="str">
        <f>IF(AJ37="","",VLOOKUP(AJ37,様式第２号の２!$C$6:$U$35,19,FALSE))</f>
        <v/>
      </c>
      <c r="AK39" s="240" t="str">
        <f>IF(AK37="","",VLOOKUP(AK37,様式第２号の２!$C$6:$U$35,19,FALSE))</f>
        <v/>
      </c>
      <c r="AL39" s="240">
        <f>IF(AL37="","",VLOOKUP(AL37,様式第２号の２!$C$6:$U$35,19,FALSE))</f>
        <v>7</v>
      </c>
      <c r="AM39" s="241" t="str">
        <f>IF(AM37="","",VLOOKUP(AM37,様式第２号の２!$C$6:$U$35,19,FALSE))</f>
        <v/>
      </c>
      <c r="AN39" s="239" t="str">
        <f>IF(AN37="","",VLOOKUP(AN37,様式第２号の２!$C$6:$U$35,19,FALSE))</f>
        <v/>
      </c>
      <c r="AO39" s="240">
        <f>IF(AO37="","",VLOOKUP(AO37,様式第２号の２!$C$6:$U$35,19,FALSE))</f>
        <v>7</v>
      </c>
      <c r="AP39" s="240">
        <f>IF(AP37="","",VLOOKUP(AP37,様式第２号の２!$C$6:$U$35,19,FALSE))</f>
        <v>7</v>
      </c>
      <c r="AQ39" s="240" t="str">
        <f>IF(AQ37="","",VLOOKUP(AQ37,様式第２号の２!$C$6:$U$35,19,FALSE))</f>
        <v/>
      </c>
      <c r="AR39" s="240" t="str">
        <f>IF(AR37="","",VLOOKUP(AR37,様式第２号の２!$C$6:$U$35,19,FALSE))</f>
        <v/>
      </c>
      <c r="AS39" s="240">
        <f>IF(AS37="","",VLOOKUP(AS37,様式第２号の２!$C$6:$U$35,19,FALSE))</f>
        <v>7</v>
      </c>
      <c r="AT39" s="241" t="str">
        <f>IF(AT37="","",VLOOKUP(AT37,様式第２号の２!$C$6:$U$35,19,FALSE))</f>
        <v/>
      </c>
      <c r="AU39" s="239" t="str">
        <f>IF(AU37="","",VLOOKUP(AU37,様式第２号の２!$C$6:$U$35,19,FALSE))</f>
        <v/>
      </c>
      <c r="AV39" s="240" t="str">
        <f>IF(AV37="","",VLOOKUP(AV37,様式第２号の２!$C$6:$U$35,19,FALSE))</f>
        <v/>
      </c>
      <c r="AW39" s="240" t="str">
        <f>IF(AW37="","",VLOOKUP(AW37,様式第２号の２!$C$6:$U$35,19,FALSE))</f>
        <v/>
      </c>
      <c r="AX39" s="1039">
        <f>IF($BB$3="４週",SUM(S39:AT39),IF($BB$3="暦月",SUM(S39:AW39),""))</f>
        <v>84</v>
      </c>
      <c r="AY39" s="1040"/>
      <c r="AZ39" s="1041">
        <f>IF($BB$3="４週",AX39/4,IF($BB$3="暦月",記載例!AX39/(記載例!$BB$8/7),""))</f>
        <v>21</v>
      </c>
      <c r="BA39" s="1042"/>
      <c r="BB39" s="1026"/>
      <c r="BC39" s="1027"/>
      <c r="BD39" s="1027"/>
      <c r="BE39" s="1027"/>
      <c r="BF39" s="1028"/>
    </row>
    <row r="40" spans="2:58" ht="20.25" customHeight="1" x14ac:dyDescent="0.15">
      <c r="B40" s="962">
        <f>B37+1</f>
        <v>7</v>
      </c>
      <c r="C40" s="1065" t="s">
        <v>513</v>
      </c>
      <c r="D40" s="1066"/>
      <c r="E40" s="1067"/>
      <c r="F40" s="355"/>
      <c r="G40" s="1143" t="s">
        <v>490</v>
      </c>
      <c r="H40" s="1145" t="s">
        <v>486</v>
      </c>
      <c r="I40" s="1135"/>
      <c r="J40" s="1135"/>
      <c r="K40" s="1136"/>
      <c r="L40" s="1146" t="s">
        <v>517</v>
      </c>
      <c r="M40" s="1147"/>
      <c r="N40" s="1147"/>
      <c r="O40" s="1148"/>
      <c r="P40" s="1055" t="s">
        <v>348</v>
      </c>
      <c r="Q40" s="1056"/>
      <c r="R40" s="1057"/>
      <c r="S40" s="231"/>
      <c r="T40" s="232"/>
      <c r="U40" s="232"/>
      <c r="V40" s="232"/>
      <c r="W40" s="232"/>
      <c r="X40" s="232"/>
      <c r="Y40" s="233" t="s">
        <v>489</v>
      </c>
      <c r="Z40" s="231"/>
      <c r="AA40" s="232"/>
      <c r="AB40" s="232"/>
      <c r="AC40" s="232"/>
      <c r="AD40" s="232"/>
      <c r="AE40" s="232"/>
      <c r="AF40" s="233" t="s">
        <v>489</v>
      </c>
      <c r="AG40" s="231"/>
      <c r="AH40" s="232"/>
      <c r="AI40" s="232"/>
      <c r="AJ40" s="232"/>
      <c r="AK40" s="232"/>
      <c r="AL40" s="232"/>
      <c r="AM40" s="233" t="s">
        <v>489</v>
      </c>
      <c r="AN40" s="231"/>
      <c r="AO40" s="232"/>
      <c r="AP40" s="232"/>
      <c r="AQ40" s="232"/>
      <c r="AR40" s="232"/>
      <c r="AS40" s="232"/>
      <c r="AT40" s="233" t="s">
        <v>489</v>
      </c>
      <c r="AU40" s="231"/>
      <c r="AV40" s="232"/>
      <c r="AW40" s="232"/>
      <c r="AX40" s="1058"/>
      <c r="AY40" s="1059"/>
      <c r="AZ40" s="1060"/>
      <c r="BA40" s="1061"/>
      <c r="BB40" s="1062" t="s">
        <v>522</v>
      </c>
      <c r="BC40" s="1063"/>
      <c r="BD40" s="1063"/>
      <c r="BE40" s="1063"/>
      <c r="BF40" s="1064"/>
    </row>
    <row r="41" spans="2:58" ht="20.25" customHeight="1" x14ac:dyDescent="0.15">
      <c r="B41" s="962"/>
      <c r="C41" s="1068"/>
      <c r="D41" s="1069"/>
      <c r="E41" s="1070"/>
      <c r="F41" s="234"/>
      <c r="G41" s="1130"/>
      <c r="H41" s="1134"/>
      <c r="I41" s="1135"/>
      <c r="J41" s="1135"/>
      <c r="K41" s="1136"/>
      <c r="L41" s="1140"/>
      <c r="M41" s="1141"/>
      <c r="N41" s="1141"/>
      <c r="O41" s="1142"/>
      <c r="P41" s="1029" t="s">
        <v>349</v>
      </c>
      <c r="Q41" s="1030"/>
      <c r="R41" s="1031"/>
      <c r="S41" s="235" t="str">
        <f>IF(S40="","",VLOOKUP(S40,様式第２号の２!$C$6:$K$35,9,FALSE))</f>
        <v/>
      </c>
      <c r="T41" s="236" t="str">
        <f>IF(T40="","",VLOOKUP(T40,様式第２号の２!$C$6:$K$35,9,FALSE))</f>
        <v/>
      </c>
      <c r="U41" s="236" t="str">
        <f>IF(U40="","",VLOOKUP(U40,様式第２号の２!$C$6:$K$35,9,FALSE))</f>
        <v/>
      </c>
      <c r="V41" s="236" t="str">
        <f>IF(V40="","",VLOOKUP(V40,様式第２号の２!$C$6:$K$35,9,FALSE))</f>
        <v/>
      </c>
      <c r="W41" s="236" t="str">
        <f>IF(W40="","",VLOOKUP(W40,様式第２号の２!$C$6:$K$35,9,FALSE))</f>
        <v/>
      </c>
      <c r="X41" s="236" t="str">
        <f>IF(X40="","",VLOOKUP(X40,様式第２号の２!$C$6:$K$35,9,FALSE))</f>
        <v/>
      </c>
      <c r="Y41" s="237">
        <f>IF(Y40="","",VLOOKUP(Y40,様式第２号の２!$C$6:$K$35,9,FALSE))</f>
        <v>8</v>
      </c>
      <c r="Z41" s="235" t="str">
        <f>IF(Z40="","",VLOOKUP(Z40,様式第２号の２!$C$6:$K$35,9,FALSE))</f>
        <v/>
      </c>
      <c r="AA41" s="236" t="str">
        <f>IF(AA40="","",VLOOKUP(AA40,様式第２号の２!$C$6:$K$35,9,FALSE))</f>
        <v/>
      </c>
      <c r="AB41" s="236" t="str">
        <f>IF(AB40="","",VLOOKUP(AB40,様式第２号の２!$C$6:$K$35,9,FALSE))</f>
        <v/>
      </c>
      <c r="AC41" s="236" t="str">
        <f>IF(AC40="","",VLOOKUP(AC40,様式第２号の２!$C$6:$K$35,9,FALSE))</f>
        <v/>
      </c>
      <c r="AD41" s="236" t="str">
        <f>IF(AD40="","",VLOOKUP(AD40,様式第２号の２!$C$6:$K$35,9,FALSE))</f>
        <v/>
      </c>
      <c r="AE41" s="236" t="str">
        <f>IF(AE40="","",VLOOKUP(AE40,様式第２号の２!$C$6:$K$35,9,FALSE))</f>
        <v/>
      </c>
      <c r="AF41" s="237">
        <f>IF(AF40="","",VLOOKUP(AF40,様式第２号の２!$C$6:$K$35,9,FALSE))</f>
        <v>8</v>
      </c>
      <c r="AG41" s="235" t="str">
        <f>IF(AG40="","",VLOOKUP(AG40,様式第２号の２!$C$6:$K$35,9,FALSE))</f>
        <v/>
      </c>
      <c r="AH41" s="236" t="str">
        <f>IF(AH40="","",VLOOKUP(AH40,様式第２号の２!$C$6:$K$35,9,FALSE))</f>
        <v/>
      </c>
      <c r="AI41" s="236" t="str">
        <f>IF(AI40="","",VLOOKUP(AI40,様式第２号の２!$C$6:$K$35,9,FALSE))</f>
        <v/>
      </c>
      <c r="AJ41" s="236" t="str">
        <f>IF(AJ40="","",VLOOKUP(AJ40,様式第２号の２!$C$6:$K$35,9,FALSE))</f>
        <v/>
      </c>
      <c r="AK41" s="236" t="str">
        <f>IF(AK40="","",VLOOKUP(AK40,様式第２号の２!$C$6:$K$35,9,FALSE))</f>
        <v/>
      </c>
      <c r="AL41" s="236" t="str">
        <f>IF(AL40="","",VLOOKUP(AL40,様式第２号の２!$C$6:$K$35,9,FALSE))</f>
        <v/>
      </c>
      <c r="AM41" s="237">
        <f>IF(AM40="","",VLOOKUP(AM40,様式第２号の２!$C$6:$K$35,9,FALSE))</f>
        <v>8</v>
      </c>
      <c r="AN41" s="235" t="str">
        <f>IF(AN40="","",VLOOKUP(AN40,様式第２号の２!$C$6:$K$35,9,FALSE))</f>
        <v/>
      </c>
      <c r="AO41" s="236" t="str">
        <f>IF(AO40="","",VLOOKUP(AO40,様式第２号の２!$C$6:$K$35,9,FALSE))</f>
        <v/>
      </c>
      <c r="AP41" s="236" t="str">
        <f>IF(AP40="","",VLOOKUP(AP40,様式第２号の２!$C$6:$K$35,9,FALSE))</f>
        <v/>
      </c>
      <c r="AQ41" s="236" t="str">
        <f>IF(AQ40="","",VLOOKUP(AQ40,様式第２号の２!$C$6:$K$35,9,FALSE))</f>
        <v/>
      </c>
      <c r="AR41" s="236" t="str">
        <f>IF(AR40="","",VLOOKUP(AR40,様式第２号の２!$C$6:$K$35,9,FALSE))</f>
        <v/>
      </c>
      <c r="AS41" s="236" t="str">
        <f>IF(AS40="","",VLOOKUP(AS40,様式第２号の２!$C$6:$K$35,9,FALSE))</f>
        <v/>
      </c>
      <c r="AT41" s="237">
        <f>IF(AT40="","",VLOOKUP(AT40,様式第２号の２!$C$6:$K$35,9,FALSE))</f>
        <v>8</v>
      </c>
      <c r="AU41" s="235" t="str">
        <f>IF(AU40="","",VLOOKUP(AU40,様式第２号の２!$C$6:$K$35,9,FALSE))</f>
        <v/>
      </c>
      <c r="AV41" s="236" t="str">
        <f>IF(AV40="","",VLOOKUP(AV40,様式第２号の２!$C$6:$K$35,9,FALSE))</f>
        <v/>
      </c>
      <c r="AW41" s="236" t="str">
        <f>IF(AW40="","",VLOOKUP(AW40,様式第２号の２!$C$6:$K$35,9,FALSE))</f>
        <v/>
      </c>
      <c r="AX41" s="1032">
        <f>IF($BB$3="４週",SUM(S41:AT41),IF($BB$3="暦月",SUM(S41:AW41),""))</f>
        <v>32</v>
      </c>
      <c r="AY41" s="1033"/>
      <c r="AZ41" s="1034">
        <f>IF($BB$3="４週",AX41/4,IF($BB$3="暦月",記載例!AX41/(記載例!$BB$8/7),""))</f>
        <v>8</v>
      </c>
      <c r="BA41" s="1035"/>
      <c r="BB41" s="1023"/>
      <c r="BC41" s="1024"/>
      <c r="BD41" s="1024"/>
      <c r="BE41" s="1024"/>
      <c r="BF41" s="1025"/>
    </row>
    <row r="42" spans="2:58" ht="20.25" customHeight="1" x14ac:dyDescent="0.15">
      <c r="B42" s="962"/>
      <c r="C42" s="1071"/>
      <c r="D42" s="1072"/>
      <c r="E42" s="1073"/>
      <c r="F42" s="234" t="str">
        <f>C40</f>
        <v>介護職員</v>
      </c>
      <c r="G42" s="1144"/>
      <c r="H42" s="1134"/>
      <c r="I42" s="1135"/>
      <c r="J42" s="1135"/>
      <c r="K42" s="1136"/>
      <c r="L42" s="1149"/>
      <c r="M42" s="1150"/>
      <c r="N42" s="1150"/>
      <c r="O42" s="1151"/>
      <c r="P42" s="1036" t="s">
        <v>350</v>
      </c>
      <c r="Q42" s="1037"/>
      <c r="R42" s="1038"/>
      <c r="S42" s="239" t="str">
        <f>IF(S40="","",VLOOKUP(S40,様式第２号の２!$C$6:$U$35,19,FALSE))</f>
        <v/>
      </c>
      <c r="T42" s="240" t="str">
        <f>IF(T40="","",VLOOKUP(T40,様式第２号の２!$C$6:$U$35,19,FALSE))</f>
        <v/>
      </c>
      <c r="U42" s="240" t="str">
        <f>IF(U40="","",VLOOKUP(U40,様式第２号の２!$C$6:$U$35,19,FALSE))</f>
        <v/>
      </c>
      <c r="V42" s="240" t="str">
        <f>IF(V40="","",VLOOKUP(V40,様式第２号の２!$C$6:$U$35,19,FALSE))</f>
        <v/>
      </c>
      <c r="W42" s="240" t="str">
        <f>IF(W40="","",VLOOKUP(W40,様式第２号の２!$C$6:$U$35,19,FALSE))</f>
        <v/>
      </c>
      <c r="X42" s="240" t="str">
        <f>IF(X40="","",VLOOKUP(X40,様式第２号の２!$C$6:$U$35,19,FALSE))</f>
        <v/>
      </c>
      <c r="Y42" s="241">
        <f>IF(Y40="","",VLOOKUP(Y40,様式第２号の２!$C$6:$U$35,19,FALSE))</f>
        <v>7</v>
      </c>
      <c r="Z42" s="239" t="str">
        <f>IF(Z40="","",VLOOKUP(Z40,様式第２号の２!$C$6:$U$35,19,FALSE))</f>
        <v/>
      </c>
      <c r="AA42" s="240" t="str">
        <f>IF(AA40="","",VLOOKUP(AA40,様式第２号の２!$C$6:$U$35,19,FALSE))</f>
        <v/>
      </c>
      <c r="AB42" s="240" t="str">
        <f>IF(AB40="","",VLOOKUP(AB40,様式第２号の２!$C$6:$U$35,19,FALSE))</f>
        <v/>
      </c>
      <c r="AC42" s="240" t="str">
        <f>IF(AC40="","",VLOOKUP(AC40,様式第２号の２!$C$6:$U$35,19,FALSE))</f>
        <v/>
      </c>
      <c r="AD42" s="240" t="str">
        <f>IF(AD40="","",VLOOKUP(AD40,様式第２号の２!$C$6:$U$35,19,FALSE))</f>
        <v/>
      </c>
      <c r="AE42" s="240" t="str">
        <f>IF(AE40="","",VLOOKUP(AE40,様式第２号の２!$C$6:$U$35,19,FALSE))</f>
        <v/>
      </c>
      <c r="AF42" s="241">
        <f>IF(AF40="","",VLOOKUP(AF40,様式第２号の２!$C$6:$U$35,19,FALSE))</f>
        <v>7</v>
      </c>
      <c r="AG42" s="239" t="str">
        <f>IF(AG40="","",VLOOKUP(AG40,様式第２号の２!$C$6:$U$35,19,FALSE))</f>
        <v/>
      </c>
      <c r="AH42" s="240" t="str">
        <f>IF(AH40="","",VLOOKUP(AH40,様式第２号の２!$C$6:$U$35,19,FALSE))</f>
        <v/>
      </c>
      <c r="AI42" s="240" t="str">
        <f>IF(AI40="","",VLOOKUP(AI40,様式第２号の２!$C$6:$U$35,19,FALSE))</f>
        <v/>
      </c>
      <c r="AJ42" s="240" t="str">
        <f>IF(AJ40="","",VLOOKUP(AJ40,様式第２号の２!$C$6:$U$35,19,FALSE))</f>
        <v/>
      </c>
      <c r="AK42" s="240" t="str">
        <f>IF(AK40="","",VLOOKUP(AK40,様式第２号の２!$C$6:$U$35,19,FALSE))</f>
        <v/>
      </c>
      <c r="AL42" s="240" t="str">
        <f>IF(AL40="","",VLOOKUP(AL40,様式第２号の２!$C$6:$U$35,19,FALSE))</f>
        <v/>
      </c>
      <c r="AM42" s="241">
        <f>IF(AM40="","",VLOOKUP(AM40,様式第２号の２!$C$6:$U$35,19,FALSE))</f>
        <v>7</v>
      </c>
      <c r="AN42" s="239" t="str">
        <f>IF(AN40="","",VLOOKUP(AN40,様式第２号の２!$C$6:$U$35,19,FALSE))</f>
        <v/>
      </c>
      <c r="AO42" s="240" t="str">
        <f>IF(AO40="","",VLOOKUP(AO40,様式第２号の２!$C$6:$U$35,19,FALSE))</f>
        <v/>
      </c>
      <c r="AP42" s="240" t="str">
        <f>IF(AP40="","",VLOOKUP(AP40,様式第２号の２!$C$6:$U$35,19,FALSE))</f>
        <v/>
      </c>
      <c r="AQ42" s="240" t="str">
        <f>IF(AQ40="","",VLOOKUP(AQ40,様式第２号の２!$C$6:$U$35,19,FALSE))</f>
        <v/>
      </c>
      <c r="AR42" s="240" t="str">
        <f>IF(AR40="","",VLOOKUP(AR40,様式第２号の２!$C$6:$U$35,19,FALSE))</f>
        <v/>
      </c>
      <c r="AS42" s="240" t="str">
        <f>IF(AS40="","",VLOOKUP(AS40,様式第２号の２!$C$6:$U$35,19,FALSE))</f>
        <v/>
      </c>
      <c r="AT42" s="241">
        <f>IF(AT40="","",VLOOKUP(AT40,様式第２号の２!$C$6:$U$35,19,FALSE))</f>
        <v>7</v>
      </c>
      <c r="AU42" s="239" t="str">
        <f>IF(AU40="","",VLOOKUP(AU40,様式第２号の２!$C$6:$U$35,19,FALSE))</f>
        <v/>
      </c>
      <c r="AV42" s="240" t="str">
        <f>IF(AV40="","",VLOOKUP(AV40,様式第２号の２!$C$6:$U$35,19,FALSE))</f>
        <v/>
      </c>
      <c r="AW42" s="240" t="str">
        <f>IF(AW40="","",VLOOKUP(AW40,様式第２号の２!$C$6:$U$35,19,FALSE))</f>
        <v/>
      </c>
      <c r="AX42" s="1039">
        <f>IF($BB$3="４週",SUM(S42:AT42),IF($BB$3="暦月",SUM(S42:AW42),""))</f>
        <v>28</v>
      </c>
      <c r="AY42" s="1040"/>
      <c r="AZ42" s="1041">
        <f>IF($BB$3="４週",AX42/4,IF($BB$3="暦月",記載例!AX42/(記載例!$BB$8/7),""))</f>
        <v>7</v>
      </c>
      <c r="BA42" s="1042"/>
      <c r="BB42" s="1026"/>
      <c r="BC42" s="1027"/>
      <c r="BD42" s="1027"/>
      <c r="BE42" s="1027"/>
      <c r="BF42" s="1028"/>
    </row>
    <row r="43" spans="2:58" ht="20.25" customHeight="1" x14ac:dyDescent="0.15">
      <c r="B43" s="962">
        <f>B40+1</f>
        <v>8</v>
      </c>
      <c r="C43" s="1065" t="s">
        <v>513</v>
      </c>
      <c r="D43" s="1066"/>
      <c r="E43" s="1067"/>
      <c r="F43" s="355"/>
      <c r="G43" s="1143" t="s">
        <v>487</v>
      </c>
      <c r="H43" s="1145" t="s">
        <v>313</v>
      </c>
      <c r="I43" s="1135"/>
      <c r="J43" s="1135"/>
      <c r="K43" s="1136"/>
      <c r="L43" s="1146" t="s">
        <v>488</v>
      </c>
      <c r="M43" s="1147"/>
      <c r="N43" s="1147"/>
      <c r="O43" s="1148"/>
      <c r="P43" s="1055" t="s">
        <v>348</v>
      </c>
      <c r="Q43" s="1056"/>
      <c r="R43" s="1057"/>
      <c r="S43" s="231" t="s">
        <v>489</v>
      </c>
      <c r="T43" s="232"/>
      <c r="U43" s="232" t="s">
        <v>489</v>
      </c>
      <c r="V43" s="232" t="s">
        <v>489</v>
      </c>
      <c r="W43" s="232" t="s">
        <v>489</v>
      </c>
      <c r="X43" s="232"/>
      <c r="Y43" s="233" t="s">
        <v>489</v>
      </c>
      <c r="Z43" s="231" t="s">
        <v>489</v>
      </c>
      <c r="AA43" s="232"/>
      <c r="AB43" s="232" t="s">
        <v>489</v>
      </c>
      <c r="AC43" s="232" t="s">
        <v>489</v>
      </c>
      <c r="AD43" s="232" t="s">
        <v>489</v>
      </c>
      <c r="AE43" s="232"/>
      <c r="AF43" s="233" t="s">
        <v>489</v>
      </c>
      <c r="AG43" s="231" t="s">
        <v>489</v>
      </c>
      <c r="AH43" s="232"/>
      <c r="AI43" s="232" t="s">
        <v>489</v>
      </c>
      <c r="AJ43" s="232" t="s">
        <v>489</v>
      </c>
      <c r="AK43" s="232" t="s">
        <v>489</v>
      </c>
      <c r="AL43" s="232"/>
      <c r="AM43" s="233" t="s">
        <v>489</v>
      </c>
      <c r="AN43" s="231" t="s">
        <v>489</v>
      </c>
      <c r="AO43" s="232"/>
      <c r="AP43" s="232" t="s">
        <v>489</v>
      </c>
      <c r="AQ43" s="232" t="s">
        <v>489</v>
      </c>
      <c r="AR43" s="232" t="s">
        <v>489</v>
      </c>
      <c r="AS43" s="232"/>
      <c r="AT43" s="233" t="s">
        <v>489</v>
      </c>
      <c r="AU43" s="231"/>
      <c r="AV43" s="232"/>
      <c r="AW43" s="232"/>
      <c r="AX43" s="1058"/>
      <c r="AY43" s="1059"/>
      <c r="AZ43" s="1060"/>
      <c r="BA43" s="1061"/>
      <c r="BB43" s="1062"/>
      <c r="BC43" s="1063"/>
      <c r="BD43" s="1063"/>
      <c r="BE43" s="1063"/>
      <c r="BF43" s="1064"/>
    </row>
    <row r="44" spans="2:58" ht="20.25" customHeight="1" x14ac:dyDescent="0.15">
      <c r="B44" s="962"/>
      <c r="C44" s="1068"/>
      <c r="D44" s="1069"/>
      <c r="E44" s="1070"/>
      <c r="F44" s="234"/>
      <c r="G44" s="1130"/>
      <c r="H44" s="1134"/>
      <c r="I44" s="1135"/>
      <c r="J44" s="1135"/>
      <c r="K44" s="1136"/>
      <c r="L44" s="1140"/>
      <c r="M44" s="1141"/>
      <c r="N44" s="1141"/>
      <c r="O44" s="1142"/>
      <c r="P44" s="1029" t="s">
        <v>349</v>
      </c>
      <c r="Q44" s="1030"/>
      <c r="R44" s="1031"/>
      <c r="S44" s="235">
        <f>IF(S43="","",VLOOKUP(S43,様式第２号の２!$C$6:$K$35,9,FALSE))</f>
        <v>8</v>
      </c>
      <c r="T44" s="236" t="str">
        <f>IF(T43="","",VLOOKUP(T43,様式第２号の２!$C$6:$K$35,9,FALSE))</f>
        <v/>
      </c>
      <c r="U44" s="236">
        <f>IF(U43="","",VLOOKUP(U43,様式第２号の２!$C$6:$K$35,9,FALSE))</f>
        <v>8</v>
      </c>
      <c r="V44" s="236">
        <f>IF(V43="","",VLOOKUP(V43,様式第２号の２!$C$6:$K$35,9,FALSE))</f>
        <v>8</v>
      </c>
      <c r="W44" s="236">
        <f>IF(W43="","",VLOOKUP(W43,様式第２号の２!$C$6:$K$35,9,FALSE))</f>
        <v>8</v>
      </c>
      <c r="X44" s="236" t="str">
        <f>IF(X43="","",VLOOKUP(X43,様式第２号の２!$C$6:$K$35,9,FALSE))</f>
        <v/>
      </c>
      <c r="Y44" s="237">
        <f>IF(Y43="","",VLOOKUP(Y43,様式第２号の２!$C$6:$K$35,9,FALSE))</f>
        <v>8</v>
      </c>
      <c r="Z44" s="235">
        <f>IF(Z43="","",VLOOKUP(Z43,様式第２号の２!$C$6:$K$35,9,FALSE))</f>
        <v>8</v>
      </c>
      <c r="AA44" s="236" t="str">
        <f>IF(AA43="","",VLOOKUP(AA43,様式第２号の２!$C$6:$K$35,9,FALSE))</f>
        <v/>
      </c>
      <c r="AB44" s="236">
        <f>IF(AB43="","",VLOOKUP(AB43,様式第２号の２!$C$6:$K$35,9,FALSE))</f>
        <v>8</v>
      </c>
      <c r="AC44" s="236">
        <f>IF(AC43="","",VLOOKUP(AC43,様式第２号の２!$C$6:$K$35,9,FALSE))</f>
        <v>8</v>
      </c>
      <c r="AD44" s="236">
        <f>IF(AD43="","",VLOOKUP(AD43,様式第２号の２!$C$6:$K$35,9,FALSE))</f>
        <v>8</v>
      </c>
      <c r="AE44" s="236" t="str">
        <f>IF(AE43="","",VLOOKUP(AE43,様式第２号の２!$C$6:$K$35,9,FALSE))</f>
        <v/>
      </c>
      <c r="AF44" s="237">
        <f>IF(AF43="","",VLOOKUP(AF43,様式第２号の２!$C$6:$K$35,9,FALSE))</f>
        <v>8</v>
      </c>
      <c r="AG44" s="235">
        <f>IF(AG43="","",VLOOKUP(AG43,様式第２号の２!$C$6:$K$35,9,FALSE))</f>
        <v>8</v>
      </c>
      <c r="AH44" s="236" t="str">
        <f>IF(AH43="","",VLOOKUP(AH43,様式第２号の２!$C$6:$K$35,9,FALSE))</f>
        <v/>
      </c>
      <c r="AI44" s="236">
        <f>IF(AI43="","",VLOOKUP(AI43,様式第２号の２!$C$6:$K$35,9,FALSE))</f>
        <v>8</v>
      </c>
      <c r="AJ44" s="236">
        <f>IF(AJ43="","",VLOOKUP(AJ43,様式第２号の２!$C$6:$K$35,9,FALSE))</f>
        <v>8</v>
      </c>
      <c r="AK44" s="236">
        <f>IF(AK43="","",VLOOKUP(AK43,様式第２号の２!$C$6:$K$35,9,FALSE))</f>
        <v>8</v>
      </c>
      <c r="AL44" s="236" t="str">
        <f>IF(AL43="","",VLOOKUP(AL43,様式第２号の２!$C$6:$K$35,9,FALSE))</f>
        <v/>
      </c>
      <c r="AM44" s="237">
        <f>IF(AM43="","",VLOOKUP(AM43,様式第２号の２!$C$6:$K$35,9,FALSE))</f>
        <v>8</v>
      </c>
      <c r="AN44" s="235">
        <f>IF(AN43="","",VLOOKUP(AN43,様式第２号の２!$C$6:$K$35,9,FALSE))</f>
        <v>8</v>
      </c>
      <c r="AO44" s="236" t="str">
        <f>IF(AO43="","",VLOOKUP(AO43,様式第２号の２!$C$6:$K$35,9,FALSE))</f>
        <v/>
      </c>
      <c r="AP44" s="236">
        <f>IF(AP43="","",VLOOKUP(AP43,様式第２号の２!$C$6:$K$35,9,FALSE))</f>
        <v>8</v>
      </c>
      <c r="AQ44" s="236">
        <f>IF(AQ43="","",VLOOKUP(AQ43,様式第２号の２!$C$6:$K$35,9,FALSE))</f>
        <v>8</v>
      </c>
      <c r="AR44" s="236">
        <f>IF(AR43="","",VLOOKUP(AR43,様式第２号の２!$C$6:$K$35,9,FALSE))</f>
        <v>8</v>
      </c>
      <c r="AS44" s="236" t="str">
        <f>IF(AS43="","",VLOOKUP(AS43,様式第２号の２!$C$6:$K$35,9,FALSE))</f>
        <v/>
      </c>
      <c r="AT44" s="237">
        <f>IF(AT43="","",VLOOKUP(AT43,様式第２号の２!$C$6:$K$35,9,FALSE))</f>
        <v>8</v>
      </c>
      <c r="AU44" s="235" t="str">
        <f>IF(AU43="","",VLOOKUP(AU43,様式第２号の２!$C$6:$K$35,9,FALSE))</f>
        <v/>
      </c>
      <c r="AV44" s="236" t="str">
        <f>IF(AV43="","",VLOOKUP(AV43,様式第２号の２!$C$6:$K$35,9,FALSE))</f>
        <v/>
      </c>
      <c r="AW44" s="236" t="str">
        <f>IF(AW43="","",VLOOKUP(AW43,様式第２号の２!$C$6:$K$35,9,FALSE))</f>
        <v/>
      </c>
      <c r="AX44" s="1032">
        <f>IF($BB$3="４週",SUM(S44:AT44),IF($BB$3="暦月",SUM(S44:AW44),""))</f>
        <v>160</v>
      </c>
      <c r="AY44" s="1033"/>
      <c r="AZ44" s="1034">
        <f>IF($BB$3="４週",AX44/4,IF($BB$3="暦月",記載例!AX44/(記載例!$BB$8/7),""))</f>
        <v>40</v>
      </c>
      <c r="BA44" s="1035"/>
      <c r="BB44" s="1023"/>
      <c r="BC44" s="1024"/>
      <c r="BD44" s="1024"/>
      <c r="BE44" s="1024"/>
      <c r="BF44" s="1025"/>
    </row>
    <row r="45" spans="2:58" ht="20.25" customHeight="1" x14ac:dyDescent="0.15">
      <c r="B45" s="962"/>
      <c r="C45" s="1071"/>
      <c r="D45" s="1072"/>
      <c r="E45" s="1073"/>
      <c r="F45" s="234" t="str">
        <f>C43</f>
        <v>介護職員</v>
      </c>
      <c r="G45" s="1144"/>
      <c r="H45" s="1134"/>
      <c r="I45" s="1135"/>
      <c r="J45" s="1135"/>
      <c r="K45" s="1136"/>
      <c r="L45" s="1149"/>
      <c r="M45" s="1150"/>
      <c r="N45" s="1150"/>
      <c r="O45" s="1151"/>
      <c r="P45" s="1036" t="s">
        <v>350</v>
      </c>
      <c r="Q45" s="1037"/>
      <c r="R45" s="1038"/>
      <c r="S45" s="239">
        <f>IF(S43="","",VLOOKUP(S43,様式第２号の２!$C$6:$U$35,19,FALSE))</f>
        <v>7</v>
      </c>
      <c r="T45" s="240" t="str">
        <f>IF(T43="","",VLOOKUP(T43,様式第２号の２!$C$6:$U$35,19,FALSE))</f>
        <v/>
      </c>
      <c r="U45" s="240">
        <f>IF(U43="","",VLOOKUP(U43,様式第２号の２!$C$6:$U$35,19,FALSE))</f>
        <v>7</v>
      </c>
      <c r="V45" s="240">
        <f>IF(V43="","",VLOOKUP(V43,様式第２号の２!$C$6:$U$35,19,FALSE))</f>
        <v>7</v>
      </c>
      <c r="W45" s="240">
        <f>IF(W43="","",VLOOKUP(W43,様式第２号の２!$C$6:$U$35,19,FALSE))</f>
        <v>7</v>
      </c>
      <c r="X45" s="240" t="str">
        <f>IF(X43="","",VLOOKUP(X43,様式第２号の２!$C$6:$U$35,19,FALSE))</f>
        <v/>
      </c>
      <c r="Y45" s="241">
        <f>IF(Y43="","",VLOOKUP(Y43,様式第２号の２!$C$6:$U$35,19,FALSE))</f>
        <v>7</v>
      </c>
      <c r="Z45" s="239">
        <f>IF(Z43="","",VLOOKUP(Z43,様式第２号の２!$C$6:$U$35,19,FALSE))</f>
        <v>7</v>
      </c>
      <c r="AA45" s="240" t="str">
        <f>IF(AA43="","",VLOOKUP(AA43,様式第２号の２!$C$6:$U$35,19,FALSE))</f>
        <v/>
      </c>
      <c r="AB45" s="240">
        <f>IF(AB43="","",VLOOKUP(AB43,様式第２号の２!$C$6:$U$35,19,FALSE))</f>
        <v>7</v>
      </c>
      <c r="AC45" s="240">
        <f>IF(AC43="","",VLOOKUP(AC43,様式第２号の２!$C$6:$U$35,19,FALSE))</f>
        <v>7</v>
      </c>
      <c r="AD45" s="240">
        <f>IF(AD43="","",VLOOKUP(AD43,様式第２号の２!$C$6:$U$35,19,FALSE))</f>
        <v>7</v>
      </c>
      <c r="AE45" s="240" t="str">
        <f>IF(AE43="","",VLOOKUP(AE43,様式第２号の２!$C$6:$U$35,19,FALSE))</f>
        <v/>
      </c>
      <c r="AF45" s="241">
        <f>IF(AF43="","",VLOOKUP(AF43,様式第２号の２!$C$6:$U$35,19,FALSE))</f>
        <v>7</v>
      </c>
      <c r="AG45" s="239">
        <f>IF(AG43="","",VLOOKUP(AG43,様式第２号の２!$C$6:$U$35,19,FALSE))</f>
        <v>7</v>
      </c>
      <c r="AH45" s="240" t="str">
        <f>IF(AH43="","",VLOOKUP(AH43,様式第２号の２!$C$6:$U$35,19,FALSE))</f>
        <v/>
      </c>
      <c r="AI45" s="240">
        <f>IF(AI43="","",VLOOKUP(AI43,様式第２号の２!$C$6:$U$35,19,FALSE))</f>
        <v>7</v>
      </c>
      <c r="AJ45" s="240">
        <f>IF(AJ43="","",VLOOKUP(AJ43,様式第２号の２!$C$6:$U$35,19,FALSE))</f>
        <v>7</v>
      </c>
      <c r="AK45" s="240">
        <f>IF(AK43="","",VLOOKUP(AK43,様式第２号の２!$C$6:$U$35,19,FALSE))</f>
        <v>7</v>
      </c>
      <c r="AL45" s="240" t="str">
        <f>IF(AL43="","",VLOOKUP(AL43,様式第２号の２!$C$6:$U$35,19,FALSE))</f>
        <v/>
      </c>
      <c r="AM45" s="241">
        <f>IF(AM43="","",VLOOKUP(AM43,様式第２号の２!$C$6:$U$35,19,FALSE))</f>
        <v>7</v>
      </c>
      <c r="AN45" s="239">
        <f>IF(AN43="","",VLOOKUP(AN43,様式第２号の２!$C$6:$U$35,19,FALSE))</f>
        <v>7</v>
      </c>
      <c r="AO45" s="240" t="str">
        <f>IF(AO43="","",VLOOKUP(AO43,様式第２号の２!$C$6:$U$35,19,FALSE))</f>
        <v/>
      </c>
      <c r="AP45" s="240">
        <f>IF(AP43="","",VLOOKUP(AP43,様式第２号の２!$C$6:$U$35,19,FALSE))</f>
        <v>7</v>
      </c>
      <c r="AQ45" s="240">
        <f>IF(AQ43="","",VLOOKUP(AQ43,様式第２号の２!$C$6:$U$35,19,FALSE))</f>
        <v>7</v>
      </c>
      <c r="AR45" s="240">
        <f>IF(AR43="","",VLOOKUP(AR43,様式第２号の２!$C$6:$U$35,19,FALSE))</f>
        <v>7</v>
      </c>
      <c r="AS45" s="240" t="str">
        <f>IF(AS43="","",VLOOKUP(AS43,様式第２号の２!$C$6:$U$35,19,FALSE))</f>
        <v/>
      </c>
      <c r="AT45" s="241">
        <f>IF(AT43="","",VLOOKUP(AT43,様式第２号の２!$C$6:$U$35,19,FALSE))</f>
        <v>7</v>
      </c>
      <c r="AU45" s="239" t="str">
        <f>IF(AU43="","",VLOOKUP(AU43,様式第２号の２!$C$6:$U$35,19,FALSE))</f>
        <v/>
      </c>
      <c r="AV45" s="240" t="str">
        <f>IF(AV43="","",VLOOKUP(AV43,様式第２号の２!$C$6:$U$35,19,FALSE))</f>
        <v/>
      </c>
      <c r="AW45" s="240" t="str">
        <f>IF(AW43="","",VLOOKUP(AW43,様式第２号の２!$C$6:$U$35,19,FALSE))</f>
        <v/>
      </c>
      <c r="AX45" s="1039">
        <f>IF($BB$3="４週",SUM(S45:AT45),IF($BB$3="暦月",SUM(S45:AW45),""))</f>
        <v>140</v>
      </c>
      <c r="AY45" s="1040"/>
      <c r="AZ45" s="1041">
        <f>IF($BB$3="４週",AX45/4,IF($BB$3="暦月",記載例!AX45/(記載例!$BB$8/7),""))</f>
        <v>35</v>
      </c>
      <c r="BA45" s="1042"/>
      <c r="BB45" s="1026"/>
      <c r="BC45" s="1027"/>
      <c r="BD45" s="1027"/>
      <c r="BE45" s="1027"/>
      <c r="BF45" s="1028"/>
    </row>
    <row r="46" spans="2:58" ht="20.25" customHeight="1" x14ac:dyDescent="0.15">
      <c r="B46" s="962">
        <f>B43+1</f>
        <v>9</v>
      </c>
      <c r="C46" s="1065" t="s">
        <v>513</v>
      </c>
      <c r="D46" s="1066"/>
      <c r="E46" s="1067"/>
      <c r="F46" s="355"/>
      <c r="G46" s="1143" t="s">
        <v>487</v>
      </c>
      <c r="H46" s="1145" t="s">
        <v>486</v>
      </c>
      <c r="I46" s="1135"/>
      <c r="J46" s="1135"/>
      <c r="K46" s="1136"/>
      <c r="L46" s="1146" t="s">
        <v>518</v>
      </c>
      <c r="M46" s="1147"/>
      <c r="N46" s="1147"/>
      <c r="O46" s="1148"/>
      <c r="P46" s="1055" t="s">
        <v>348</v>
      </c>
      <c r="Q46" s="1056"/>
      <c r="R46" s="1057"/>
      <c r="S46" s="231" t="s">
        <v>489</v>
      </c>
      <c r="T46" s="232" t="s">
        <v>489</v>
      </c>
      <c r="U46" s="232"/>
      <c r="V46" s="232" t="s">
        <v>489</v>
      </c>
      <c r="W46" s="232" t="s">
        <v>489</v>
      </c>
      <c r="X46" s="232" t="s">
        <v>489</v>
      </c>
      <c r="Y46" s="233"/>
      <c r="Z46" s="231" t="s">
        <v>489</v>
      </c>
      <c r="AA46" s="232" t="s">
        <v>489</v>
      </c>
      <c r="AB46" s="232"/>
      <c r="AC46" s="232" t="s">
        <v>489</v>
      </c>
      <c r="AD46" s="232" t="s">
        <v>489</v>
      </c>
      <c r="AE46" s="232" t="s">
        <v>489</v>
      </c>
      <c r="AF46" s="233"/>
      <c r="AG46" s="231" t="s">
        <v>489</v>
      </c>
      <c r="AH46" s="232" t="s">
        <v>489</v>
      </c>
      <c r="AI46" s="232"/>
      <c r="AJ46" s="232" t="s">
        <v>489</v>
      </c>
      <c r="AK46" s="232" t="s">
        <v>489</v>
      </c>
      <c r="AL46" s="232" t="s">
        <v>489</v>
      </c>
      <c r="AM46" s="233"/>
      <c r="AN46" s="231" t="s">
        <v>489</v>
      </c>
      <c r="AO46" s="232" t="s">
        <v>489</v>
      </c>
      <c r="AP46" s="232"/>
      <c r="AQ46" s="232" t="s">
        <v>489</v>
      </c>
      <c r="AR46" s="232" t="s">
        <v>489</v>
      </c>
      <c r="AS46" s="232" t="s">
        <v>489</v>
      </c>
      <c r="AT46" s="233"/>
      <c r="AU46" s="231"/>
      <c r="AV46" s="232"/>
      <c r="AW46" s="232"/>
      <c r="AX46" s="1058"/>
      <c r="AY46" s="1059"/>
      <c r="AZ46" s="1060"/>
      <c r="BA46" s="1061"/>
      <c r="BB46" s="1062"/>
      <c r="BC46" s="1063"/>
      <c r="BD46" s="1063"/>
      <c r="BE46" s="1063"/>
      <c r="BF46" s="1064"/>
    </row>
    <row r="47" spans="2:58" ht="20.25" customHeight="1" x14ac:dyDescent="0.15">
      <c r="B47" s="962"/>
      <c r="C47" s="1068"/>
      <c r="D47" s="1069"/>
      <c r="E47" s="1070"/>
      <c r="F47" s="234"/>
      <c r="G47" s="1130"/>
      <c r="H47" s="1134"/>
      <c r="I47" s="1135"/>
      <c r="J47" s="1135"/>
      <c r="K47" s="1136"/>
      <c r="L47" s="1140"/>
      <c r="M47" s="1141"/>
      <c r="N47" s="1141"/>
      <c r="O47" s="1142"/>
      <c r="P47" s="1029" t="s">
        <v>349</v>
      </c>
      <c r="Q47" s="1030"/>
      <c r="R47" s="1031"/>
      <c r="S47" s="235">
        <f>IF(S46="","",VLOOKUP(S46,様式第２号の２!$C$6:$K$35,9,FALSE))</f>
        <v>8</v>
      </c>
      <c r="T47" s="236">
        <f>IF(T46="","",VLOOKUP(T46,様式第２号の２!$C$6:$K$35,9,FALSE))</f>
        <v>8</v>
      </c>
      <c r="U47" s="236" t="str">
        <f>IF(U46="","",VLOOKUP(U46,様式第２号の２!$C$6:$K$35,9,FALSE))</f>
        <v/>
      </c>
      <c r="V47" s="236">
        <f>IF(V46="","",VLOOKUP(V46,様式第２号の２!$C$6:$K$35,9,FALSE))</f>
        <v>8</v>
      </c>
      <c r="W47" s="236">
        <f>IF(W46="","",VLOOKUP(W46,様式第２号の２!$C$6:$K$35,9,FALSE))</f>
        <v>8</v>
      </c>
      <c r="X47" s="236">
        <f>IF(X46="","",VLOOKUP(X46,様式第２号の２!$C$6:$K$35,9,FALSE))</f>
        <v>8</v>
      </c>
      <c r="Y47" s="237" t="str">
        <f>IF(Y46="","",VLOOKUP(Y46,様式第２号の２!$C$6:$K$35,9,FALSE))</f>
        <v/>
      </c>
      <c r="Z47" s="235">
        <f>IF(Z46="","",VLOOKUP(Z46,様式第２号の２!$C$6:$K$35,9,FALSE))</f>
        <v>8</v>
      </c>
      <c r="AA47" s="236">
        <f>IF(AA46="","",VLOOKUP(AA46,様式第２号の２!$C$6:$K$35,9,FALSE))</f>
        <v>8</v>
      </c>
      <c r="AB47" s="236" t="str">
        <f>IF(AB46="","",VLOOKUP(AB46,様式第２号の２!$C$6:$K$35,9,FALSE))</f>
        <v/>
      </c>
      <c r="AC47" s="236">
        <f>IF(AC46="","",VLOOKUP(AC46,様式第２号の２!$C$6:$K$35,9,FALSE))</f>
        <v>8</v>
      </c>
      <c r="AD47" s="236">
        <f>IF(AD46="","",VLOOKUP(AD46,様式第２号の２!$C$6:$K$35,9,FALSE))</f>
        <v>8</v>
      </c>
      <c r="AE47" s="236">
        <f>IF(AE46="","",VLOOKUP(AE46,様式第２号の２!$C$6:$K$35,9,FALSE))</f>
        <v>8</v>
      </c>
      <c r="AF47" s="237" t="str">
        <f>IF(AF46="","",VLOOKUP(AF46,様式第２号の２!$C$6:$K$35,9,FALSE))</f>
        <v/>
      </c>
      <c r="AG47" s="235">
        <f>IF(AG46="","",VLOOKUP(AG46,様式第２号の２!$C$6:$K$35,9,FALSE))</f>
        <v>8</v>
      </c>
      <c r="AH47" s="236">
        <f>IF(AH46="","",VLOOKUP(AH46,様式第２号の２!$C$6:$K$35,9,FALSE))</f>
        <v>8</v>
      </c>
      <c r="AI47" s="236" t="str">
        <f>IF(AI46="","",VLOOKUP(AI46,様式第２号の２!$C$6:$K$35,9,FALSE))</f>
        <v/>
      </c>
      <c r="AJ47" s="236">
        <f>IF(AJ46="","",VLOOKUP(AJ46,様式第２号の２!$C$6:$K$35,9,FALSE))</f>
        <v>8</v>
      </c>
      <c r="AK47" s="236">
        <f>IF(AK46="","",VLOOKUP(AK46,様式第２号の２!$C$6:$K$35,9,FALSE))</f>
        <v>8</v>
      </c>
      <c r="AL47" s="236">
        <f>IF(AL46="","",VLOOKUP(AL46,様式第２号の２!$C$6:$K$35,9,FALSE))</f>
        <v>8</v>
      </c>
      <c r="AM47" s="237" t="str">
        <f>IF(AM46="","",VLOOKUP(AM46,様式第２号の２!$C$6:$K$35,9,FALSE))</f>
        <v/>
      </c>
      <c r="AN47" s="235">
        <f>IF(AN46="","",VLOOKUP(AN46,様式第２号の２!$C$6:$K$35,9,FALSE))</f>
        <v>8</v>
      </c>
      <c r="AO47" s="236">
        <f>IF(AO46="","",VLOOKUP(AO46,様式第２号の２!$C$6:$K$35,9,FALSE))</f>
        <v>8</v>
      </c>
      <c r="AP47" s="236" t="str">
        <f>IF(AP46="","",VLOOKUP(AP46,様式第２号の２!$C$6:$K$35,9,FALSE))</f>
        <v/>
      </c>
      <c r="AQ47" s="236">
        <f>IF(AQ46="","",VLOOKUP(AQ46,様式第２号の２!$C$6:$K$35,9,FALSE))</f>
        <v>8</v>
      </c>
      <c r="AR47" s="236">
        <f>IF(AR46="","",VLOOKUP(AR46,様式第２号の２!$C$6:$K$35,9,FALSE))</f>
        <v>8</v>
      </c>
      <c r="AS47" s="236">
        <f>IF(AS46="","",VLOOKUP(AS46,様式第２号の２!$C$6:$K$35,9,FALSE))</f>
        <v>8</v>
      </c>
      <c r="AT47" s="237" t="str">
        <f>IF(AT46="","",VLOOKUP(AT46,様式第２号の２!$C$6:$K$35,9,FALSE))</f>
        <v/>
      </c>
      <c r="AU47" s="235" t="str">
        <f>IF(AU46="","",VLOOKUP(AU46,様式第２号の２!$C$6:$K$35,9,FALSE))</f>
        <v/>
      </c>
      <c r="AV47" s="236" t="str">
        <f>IF(AV46="","",VLOOKUP(AV46,様式第２号の２!$C$6:$K$35,9,FALSE))</f>
        <v/>
      </c>
      <c r="AW47" s="236" t="str">
        <f>IF(AW46="","",VLOOKUP(AW46,様式第２号の２!$C$6:$K$35,9,FALSE))</f>
        <v/>
      </c>
      <c r="AX47" s="1032">
        <f>IF($BB$3="４週",SUM(S47:AT47),IF($BB$3="暦月",SUM(S47:AW47),""))</f>
        <v>160</v>
      </c>
      <c r="AY47" s="1033"/>
      <c r="AZ47" s="1034">
        <f>IF($BB$3="４週",AX47/4,IF($BB$3="暦月",記載例!AX47/(記載例!$BB$8/7),""))</f>
        <v>40</v>
      </c>
      <c r="BA47" s="1035"/>
      <c r="BB47" s="1023"/>
      <c r="BC47" s="1024"/>
      <c r="BD47" s="1024"/>
      <c r="BE47" s="1024"/>
      <c r="BF47" s="1025"/>
    </row>
    <row r="48" spans="2:58" ht="20.25" customHeight="1" x14ac:dyDescent="0.15">
      <c r="B48" s="962"/>
      <c r="C48" s="1071"/>
      <c r="D48" s="1072"/>
      <c r="E48" s="1073"/>
      <c r="F48" s="234" t="str">
        <f>C46</f>
        <v>介護職員</v>
      </c>
      <c r="G48" s="1144"/>
      <c r="H48" s="1134"/>
      <c r="I48" s="1135"/>
      <c r="J48" s="1135"/>
      <c r="K48" s="1136"/>
      <c r="L48" s="1149"/>
      <c r="M48" s="1150"/>
      <c r="N48" s="1150"/>
      <c r="O48" s="1151"/>
      <c r="P48" s="1036" t="s">
        <v>350</v>
      </c>
      <c r="Q48" s="1037"/>
      <c r="R48" s="1038"/>
      <c r="S48" s="239">
        <f>IF(S46="","",VLOOKUP(S46,様式第２号の２!$C$6:$U$35,19,FALSE))</f>
        <v>7</v>
      </c>
      <c r="T48" s="240">
        <f>IF(T46="","",VLOOKUP(T46,様式第２号の２!$C$6:$U$35,19,FALSE))</f>
        <v>7</v>
      </c>
      <c r="U48" s="240" t="str">
        <f>IF(U46="","",VLOOKUP(U46,様式第２号の２!$C$6:$U$35,19,FALSE))</f>
        <v/>
      </c>
      <c r="V48" s="240">
        <f>IF(V46="","",VLOOKUP(V46,様式第２号の２!$C$6:$U$35,19,FALSE))</f>
        <v>7</v>
      </c>
      <c r="W48" s="240">
        <f>IF(W46="","",VLOOKUP(W46,様式第２号の２!$C$6:$U$35,19,FALSE))</f>
        <v>7</v>
      </c>
      <c r="X48" s="240">
        <f>IF(X46="","",VLOOKUP(X46,様式第２号の２!$C$6:$U$35,19,FALSE))</f>
        <v>7</v>
      </c>
      <c r="Y48" s="241" t="str">
        <f>IF(Y46="","",VLOOKUP(Y46,様式第２号の２!$C$6:$U$35,19,FALSE))</f>
        <v/>
      </c>
      <c r="Z48" s="239">
        <f>IF(Z46="","",VLOOKUP(Z46,様式第２号の２!$C$6:$U$35,19,FALSE))</f>
        <v>7</v>
      </c>
      <c r="AA48" s="240">
        <f>IF(AA46="","",VLOOKUP(AA46,様式第２号の２!$C$6:$U$35,19,FALSE))</f>
        <v>7</v>
      </c>
      <c r="AB48" s="240" t="str">
        <f>IF(AB46="","",VLOOKUP(AB46,様式第２号の２!$C$6:$U$35,19,FALSE))</f>
        <v/>
      </c>
      <c r="AC48" s="240">
        <f>IF(AC46="","",VLOOKUP(AC46,様式第２号の２!$C$6:$U$35,19,FALSE))</f>
        <v>7</v>
      </c>
      <c r="AD48" s="240">
        <f>IF(AD46="","",VLOOKUP(AD46,様式第２号の２!$C$6:$U$35,19,FALSE))</f>
        <v>7</v>
      </c>
      <c r="AE48" s="240">
        <f>IF(AE46="","",VLOOKUP(AE46,様式第２号の２!$C$6:$U$35,19,FALSE))</f>
        <v>7</v>
      </c>
      <c r="AF48" s="241" t="str">
        <f>IF(AF46="","",VLOOKUP(AF46,様式第２号の２!$C$6:$U$35,19,FALSE))</f>
        <v/>
      </c>
      <c r="AG48" s="239">
        <f>IF(AG46="","",VLOOKUP(AG46,様式第２号の２!$C$6:$U$35,19,FALSE))</f>
        <v>7</v>
      </c>
      <c r="AH48" s="240">
        <f>IF(AH46="","",VLOOKUP(AH46,様式第２号の２!$C$6:$U$35,19,FALSE))</f>
        <v>7</v>
      </c>
      <c r="AI48" s="240" t="str">
        <f>IF(AI46="","",VLOOKUP(AI46,様式第２号の２!$C$6:$U$35,19,FALSE))</f>
        <v/>
      </c>
      <c r="AJ48" s="240">
        <f>IF(AJ46="","",VLOOKUP(AJ46,様式第２号の２!$C$6:$U$35,19,FALSE))</f>
        <v>7</v>
      </c>
      <c r="AK48" s="240">
        <f>IF(AK46="","",VLOOKUP(AK46,様式第２号の２!$C$6:$U$35,19,FALSE))</f>
        <v>7</v>
      </c>
      <c r="AL48" s="240">
        <f>IF(AL46="","",VLOOKUP(AL46,様式第２号の２!$C$6:$U$35,19,FALSE))</f>
        <v>7</v>
      </c>
      <c r="AM48" s="241" t="str">
        <f>IF(AM46="","",VLOOKUP(AM46,様式第２号の２!$C$6:$U$35,19,FALSE))</f>
        <v/>
      </c>
      <c r="AN48" s="239">
        <f>IF(AN46="","",VLOOKUP(AN46,様式第２号の２!$C$6:$U$35,19,FALSE))</f>
        <v>7</v>
      </c>
      <c r="AO48" s="240">
        <f>IF(AO46="","",VLOOKUP(AO46,様式第２号の２!$C$6:$U$35,19,FALSE))</f>
        <v>7</v>
      </c>
      <c r="AP48" s="240" t="str">
        <f>IF(AP46="","",VLOOKUP(AP46,様式第２号の２!$C$6:$U$35,19,FALSE))</f>
        <v/>
      </c>
      <c r="AQ48" s="240">
        <f>IF(AQ46="","",VLOOKUP(AQ46,様式第２号の２!$C$6:$U$35,19,FALSE))</f>
        <v>7</v>
      </c>
      <c r="AR48" s="240">
        <f>IF(AR46="","",VLOOKUP(AR46,様式第２号の２!$C$6:$U$35,19,FALSE))</f>
        <v>7</v>
      </c>
      <c r="AS48" s="240">
        <f>IF(AS46="","",VLOOKUP(AS46,様式第２号の２!$C$6:$U$35,19,FALSE))</f>
        <v>7</v>
      </c>
      <c r="AT48" s="241" t="str">
        <f>IF(AT46="","",VLOOKUP(AT46,様式第２号の２!$C$6:$U$35,19,FALSE))</f>
        <v/>
      </c>
      <c r="AU48" s="239" t="str">
        <f>IF(AU46="","",VLOOKUP(AU46,様式第２号の２!$C$6:$U$35,19,FALSE))</f>
        <v/>
      </c>
      <c r="AV48" s="240" t="str">
        <f>IF(AV46="","",VLOOKUP(AV46,様式第２号の２!$C$6:$U$35,19,FALSE))</f>
        <v/>
      </c>
      <c r="AW48" s="240" t="str">
        <f>IF(AW46="","",VLOOKUP(AW46,様式第２号の２!$C$6:$U$35,19,FALSE))</f>
        <v/>
      </c>
      <c r="AX48" s="1039">
        <f>IF($BB$3="４週",SUM(S48:AT48),IF($BB$3="暦月",SUM(S48:AW48),""))</f>
        <v>140</v>
      </c>
      <c r="AY48" s="1040"/>
      <c r="AZ48" s="1041">
        <f>IF($BB$3="４週",AX48/4,IF($BB$3="暦月",記載例!AX48/(記載例!$BB$8/7),""))</f>
        <v>35</v>
      </c>
      <c r="BA48" s="1042"/>
      <c r="BB48" s="1026"/>
      <c r="BC48" s="1027"/>
      <c r="BD48" s="1027"/>
      <c r="BE48" s="1027"/>
      <c r="BF48" s="1028"/>
    </row>
    <row r="49" spans="2:58" ht="20.25" customHeight="1" x14ac:dyDescent="0.15">
      <c r="B49" s="962">
        <f>B46+1</f>
        <v>10</v>
      </c>
      <c r="C49" s="1065" t="s">
        <v>514</v>
      </c>
      <c r="D49" s="1066"/>
      <c r="E49" s="1067"/>
      <c r="F49" s="355"/>
      <c r="G49" s="1143" t="s">
        <v>490</v>
      </c>
      <c r="H49" s="1145" t="s">
        <v>314</v>
      </c>
      <c r="I49" s="1135"/>
      <c r="J49" s="1135"/>
      <c r="K49" s="1136"/>
      <c r="L49" s="1146" t="s">
        <v>518</v>
      </c>
      <c r="M49" s="1147"/>
      <c r="N49" s="1147"/>
      <c r="O49" s="1148"/>
      <c r="P49" s="1055" t="s">
        <v>348</v>
      </c>
      <c r="Q49" s="1056"/>
      <c r="R49" s="1057"/>
      <c r="S49" s="231" t="s">
        <v>520</v>
      </c>
      <c r="T49" s="232"/>
      <c r="U49" s="232" t="s">
        <v>520</v>
      </c>
      <c r="V49" s="232" t="s">
        <v>520</v>
      </c>
      <c r="W49" s="232"/>
      <c r="X49" s="232" t="s">
        <v>520</v>
      </c>
      <c r="Y49" s="233"/>
      <c r="Z49" s="231" t="s">
        <v>520</v>
      </c>
      <c r="AA49" s="232"/>
      <c r="AB49" s="232" t="s">
        <v>520</v>
      </c>
      <c r="AC49" s="232" t="s">
        <v>520</v>
      </c>
      <c r="AD49" s="232"/>
      <c r="AE49" s="232" t="s">
        <v>520</v>
      </c>
      <c r="AF49" s="233"/>
      <c r="AG49" s="231" t="s">
        <v>520</v>
      </c>
      <c r="AH49" s="232"/>
      <c r="AI49" s="232" t="s">
        <v>520</v>
      </c>
      <c r="AJ49" s="232" t="s">
        <v>520</v>
      </c>
      <c r="AK49" s="232"/>
      <c r="AL49" s="232" t="s">
        <v>520</v>
      </c>
      <c r="AM49" s="233"/>
      <c r="AN49" s="231" t="s">
        <v>520</v>
      </c>
      <c r="AO49" s="232"/>
      <c r="AP49" s="232" t="s">
        <v>520</v>
      </c>
      <c r="AQ49" s="232" t="s">
        <v>520</v>
      </c>
      <c r="AR49" s="232"/>
      <c r="AS49" s="232" t="s">
        <v>520</v>
      </c>
      <c r="AT49" s="233"/>
      <c r="AU49" s="231"/>
      <c r="AV49" s="232"/>
      <c r="AW49" s="232"/>
      <c r="AX49" s="1058"/>
      <c r="AY49" s="1059"/>
      <c r="AZ49" s="1060"/>
      <c r="BA49" s="1061"/>
      <c r="BB49" s="1062" t="s">
        <v>523</v>
      </c>
      <c r="BC49" s="1063"/>
      <c r="BD49" s="1063"/>
      <c r="BE49" s="1063"/>
      <c r="BF49" s="1064"/>
    </row>
    <row r="50" spans="2:58" ht="20.25" customHeight="1" x14ac:dyDescent="0.15">
      <c r="B50" s="962"/>
      <c r="C50" s="1068"/>
      <c r="D50" s="1069"/>
      <c r="E50" s="1070"/>
      <c r="F50" s="234"/>
      <c r="G50" s="1130"/>
      <c r="H50" s="1134"/>
      <c r="I50" s="1135"/>
      <c r="J50" s="1135"/>
      <c r="K50" s="1136"/>
      <c r="L50" s="1140"/>
      <c r="M50" s="1141"/>
      <c r="N50" s="1141"/>
      <c r="O50" s="1142"/>
      <c r="P50" s="1029" t="s">
        <v>349</v>
      </c>
      <c r="Q50" s="1030"/>
      <c r="R50" s="1031"/>
      <c r="S50" s="235">
        <f>IF(S49="","",VLOOKUP(S49,様式第２号の２!$C$6:$K$35,9,FALSE))</f>
        <v>4</v>
      </c>
      <c r="T50" s="236" t="str">
        <f>IF(T49="","",VLOOKUP(T49,様式第２号の２!$C$6:$K$35,9,FALSE))</f>
        <v/>
      </c>
      <c r="U50" s="236">
        <f>IF(U49="","",VLOOKUP(U49,様式第２号の２!$C$6:$K$35,9,FALSE))</f>
        <v>4</v>
      </c>
      <c r="V50" s="236">
        <f>IF(V49="","",VLOOKUP(V49,様式第２号の２!$C$6:$K$35,9,FALSE))</f>
        <v>4</v>
      </c>
      <c r="W50" s="236" t="str">
        <f>IF(W49="","",VLOOKUP(W49,様式第２号の２!$C$6:$K$35,9,FALSE))</f>
        <v/>
      </c>
      <c r="X50" s="236">
        <f>IF(X49="","",VLOOKUP(X49,様式第２号の２!$C$6:$K$35,9,FALSE))</f>
        <v>4</v>
      </c>
      <c r="Y50" s="237" t="str">
        <f>IF(Y49="","",VLOOKUP(Y49,様式第２号の２!$C$6:$K$35,9,FALSE))</f>
        <v/>
      </c>
      <c r="Z50" s="235">
        <f>IF(Z49="","",VLOOKUP(Z49,様式第２号の２!$C$6:$K$35,9,FALSE))</f>
        <v>4</v>
      </c>
      <c r="AA50" s="236" t="str">
        <f>IF(AA49="","",VLOOKUP(AA49,様式第２号の２!$C$6:$K$35,9,FALSE))</f>
        <v/>
      </c>
      <c r="AB50" s="236">
        <f>IF(AB49="","",VLOOKUP(AB49,様式第２号の２!$C$6:$K$35,9,FALSE))</f>
        <v>4</v>
      </c>
      <c r="AC50" s="236">
        <f>IF(AC49="","",VLOOKUP(AC49,様式第２号の２!$C$6:$K$35,9,FALSE))</f>
        <v>4</v>
      </c>
      <c r="AD50" s="236" t="str">
        <f>IF(AD49="","",VLOOKUP(AD49,様式第２号の２!$C$6:$K$35,9,FALSE))</f>
        <v/>
      </c>
      <c r="AE50" s="236">
        <f>IF(AE49="","",VLOOKUP(AE49,様式第２号の２!$C$6:$K$35,9,FALSE))</f>
        <v>4</v>
      </c>
      <c r="AF50" s="237" t="str">
        <f>IF(AF49="","",VLOOKUP(AF49,様式第２号の２!$C$6:$K$35,9,FALSE))</f>
        <v/>
      </c>
      <c r="AG50" s="235">
        <f>IF(AG49="","",VLOOKUP(AG49,様式第２号の２!$C$6:$K$35,9,FALSE))</f>
        <v>4</v>
      </c>
      <c r="AH50" s="236" t="str">
        <f>IF(AH49="","",VLOOKUP(AH49,様式第２号の２!$C$6:$K$35,9,FALSE))</f>
        <v/>
      </c>
      <c r="AI50" s="236">
        <f>IF(AI49="","",VLOOKUP(AI49,様式第２号の２!$C$6:$K$35,9,FALSE))</f>
        <v>4</v>
      </c>
      <c r="AJ50" s="236">
        <f>IF(AJ49="","",VLOOKUP(AJ49,様式第２号の２!$C$6:$K$35,9,FALSE))</f>
        <v>4</v>
      </c>
      <c r="AK50" s="236" t="str">
        <f>IF(AK49="","",VLOOKUP(AK49,様式第２号の２!$C$6:$K$35,9,FALSE))</f>
        <v/>
      </c>
      <c r="AL50" s="236">
        <f>IF(AL49="","",VLOOKUP(AL49,様式第２号の２!$C$6:$K$35,9,FALSE))</f>
        <v>4</v>
      </c>
      <c r="AM50" s="237" t="str">
        <f>IF(AM49="","",VLOOKUP(AM49,様式第２号の２!$C$6:$K$35,9,FALSE))</f>
        <v/>
      </c>
      <c r="AN50" s="235">
        <f>IF(AN49="","",VLOOKUP(AN49,様式第２号の２!$C$6:$K$35,9,FALSE))</f>
        <v>4</v>
      </c>
      <c r="AO50" s="236" t="str">
        <f>IF(AO49="","",VLOOKUP(AO49,様式第２号の２!$C$6:$K$35,9,FALSE))</f>
        <v/>
      </c>
      <c r="AP50" s="236">
        <f>IF(AP49="","",VLOOKUP(AP49,様式第２号の２!$C$6:$K$35,9,FALSE))</f>
        <v>4</v>
      </c>
      <c r="AQ50" s="236">
        <f>IF(AQ49="","",VLOOKUP(AQ49,様式第２号の２!$C$6:$K$35,9,FALSE))</f>
        <v>4</v>
      </c>
      <c r="AR50" s="236" t="str">
        <f>IF(AR49="","",VLOOKUP(AR49,様式第２号の２!$C$6:$K$35,9,FALSE))</f>
        <v/>
      </c>
      <c r="AS50" s="236">
        <f>IF(AS49="","",VLOOKUP(AS49,様式第２号の２!$C$6:$K$35,9,FALSE))</f>
        <v>4</v>
      </c>
      <c r="AT50" s="237" t="str">
        <f>IF(AT49="","",VLOOKUP(AT49,様式第２号の２!$C$6:$K$35,9,FALSE))</f>
        <v/>
      </c>
      <c r="AU50" s="235" t="str">
        <f>IF(AU49="","",VLOOKUP(AU49,様式第２号の２!$C$6:$K$35,9,FALSE))</f>
        <v/>
      </c>
      <c r="AV50" s="236" t="str">
        <f>IF(AV49="","",VLOOKUP(AV49,様式第２号の２!$C$6:$K$35,9,FALSE))</f>
        <v/>
      </c>
      <c r="AW50" s="236" t="str">
        <f>IF(AW49="","",VLOOKUP(AW49,様式第２号の２!$C$6:$K$35,9,FALSE))</f>
        <v/>
      </c>
      <c r="AX50" s="1032">
        <f>IF($BB$3="４週",SUM(S50:AT50),IF($BB$3="暦月",SUM(S50:AW50),""))</f>
        <v>64</v>
      </c>
      <c r="AY50" s="1033"/>
      <c r="AZ50" s="1034">
        <f>IF($BB$3="４週",AX50/4,IF($BB$3="暦月",記載例!AX50/(記載例!$BB$8/7),""))</f>
        <v>16</v>
      </c>
      <c r="BA50" s="1035"/>
      <c r="BB50" s="1023"/>
      <c r="BC50" s="1024"/>
      <c r="BD50" s="1024"/>
      <c r="BE50" s="1024"/>
      <c r="BF50" s="1025"/>
    </row>
    <row r="51" spans="2:58" ht="20.25" customHeight="1" x14ac:dyDescent="0.15">
      <c r="B51" s="962"/>
      <c r="C51" s="1071"/>
      <c r="D51" s="1072"/>
      <c r="E51" s="1073"/>
      <c r="F51" s="234" t="str">
        <f>C49</f>
        <v>機能訓練指導員</v>
      </c>
      <c r="G51" s="1144"/>
      <c r="H51" s="1134"/>
      <c r="I51" s="1135"/>
      <c r="J51" s="1135"/>
      <c r="K51" s="1136"/>
      <c r="L51" s="1149"/>
      <c r="M51" s="1150"/>
      <c r="N51" s="1150"/>
      <c r="O51" s="1151"/>
      <c r="P51" s="1036" t="s">
        <v>350</v>
      </c>
      <c r="Q51" s="1037"/>
      <c r="R51" s="1038"/>
      <c r="S51" s="239">
        <f>IF(S49="","",VLOOKUP(S49,様式第２号の２!$C$6:$U$35,19,FALSE))</f>
        <v>3</v>
      </c>
      <c r="T51" s="240" t="str">
        <f>IF(T49="","",VLOOKUP(T49,様式第２号の２!$C$6:$U$35,19,FALSE))</f>
        <v/>
      </c>
      <c r="U51" s="240">
        <f>IF(U49="","",VLOOKUP(U49,様式第２号の２!$C$6:$U$35,19,FALSE))</f>
        <v>3</v>
      </c>
      <c r="V51" s="240">
        <f>IF(V49="","",VLOOKUP(V49,様式第２号の２!$C$6:$U$35,19,FALSE))</f>
        <v>3</v>
      </c>
      <c r="W51" s="240" t="str">
        <f>IF(W49="","",VLOOKUP(W49,様式第２号の２!$C$6:$U$35,19,FALSE))</f>
        <v/>
      </c>
      <c r="X51" s="240">
        <f>IF(X49="","",VLOOKUP(X49,様式第２号の２!$C$6:$U$35,19,FALSE))</f>
        <v>3</v>
      </c>
      <c r="Y51" s="241" t="str">
        <f>IF(Y49="","",VLOOKUP(Y49,様式第２号の２!$C$6:$U$35,19,FALSE))</f>
        <v/>
      </c>
      <c r="Z51" s="239">
        <f>IF(Z49="","",VLOOKUP(Z49,様式第２号の２!$C$6:$U$35,19,FALSE))</f>
        <v>3</v>
      </c>
      <c r="AA51" s="240" t="str">
        <f>IF(AA49="","",VLOOKUP(AA49,様式第２号の２!$C$6:$U$35,19,FALSE))</f>
        <v/>
      </c>
      <c r="AB51" s="240">
        <f>IF(AB49="","",VLOOKUP(AB49,様式第２号の２!$C$6:$U$35,19,FALSE))</f>
        <v>3</v>
      </c>
      <c r="AC51" s="240">
        <f>IF(AC49="","",VLOOKUP(AC49,様式第２号の２!$C$6:$U$35,19,FALSE))</f>
        <v>3</v>
      </c>
      <c r="AD51" s="240" t="str">
        <f>IF(AD49="","",VLOOKUP(AD49,様式第２号の２!$C$6:$U$35,19,FALSE))</f>
        <v/>
      </c>
      <c r="AE51" s="240">
        <f>IF(AE49="","",VLOOKUP(AE49,様式第２号の２!$C$6:$U$35,19,FALSE))</f>
        <v>3</v>
      </c>
      <c r="AF51" s="241" t="str">
        <f>IF(AF49="","",VLOOKUP(AF49,様式第２号の２!$C$6:$U$35,19,FALSE))</f>
        <v/>
      </c>
      <c r="AG51" s="239">
        <f>IF(AG49="","",VLOOKUP(AG49,様式第２号の２!$C$6:$U$35,19,FALSE))</f>
        <v>3</v>
      </c>
      <c r="AH51" s="240" t="str">
        <f>IF(AH49="","",VLOOKUP(AH49,様式第２号の２!$C$6:$U$35,19,FALSE))</f>
        <v/>
      </c>
      <c r="AI51" s="240">
        <f>IF(AI49="","",VLOOKUP(AI49,様式第２号の２!$C$6:$U$35,19,FALSE))</f>
        <v>3</v>
      </c>
      <c r="AJ51" s="240">
        <f>IF(AJ49="","",VLOOKUP(AJ49,様式第２号の２!$C$6:$U$35,19,FALSE))</f>
        <v>3</v>
      </c>
      <c r="AK51" s="240" t="str">
        <f>IF(AK49="","",VLOOKUP(AK49,様式第２号の２!$C$6:$U$35,19,FALSE))</f>
        <v/>
      </c>
      <c r="AL51" s="240">
        <f>IF(AL49="","",VLOOKUP(AL49,様式第２号の２!$C$6:$U$35,19,FALSE))</f>
        <v>3</v>
      </c>
      <c r="AM51" s="241" t="str">
        <f>IF(AM49="","",VLOOKUP(AM49,様式第２号の２!$C$6:$U$35,19,FALSE))</f>
        <v/>
      </c>
      <c r="AN51" s="239">
        <f>IF(AN49="","",VLOOKUP(AN49,様式第２号の２!$C$6:$U$35,19,FALSE))</f>
        <v>3</v>
      </c>
      <c r="AO51" s="240" t="str">
        <f>IF(AO49="","",VLOOKUP(AO49,様式第２号の２!$C$6:$U$35,19,FALSE))</f>
        <v/>
      </c>
      <c r="AP51" s="240">
        <f>IF(AP49="","",VLOOKUP(AP49,様式第２号の２!$C$6:$U$35,19,FALSE))</f>
        <v>3</v>
      </c>
      <c r="AQ51" s="240">
        <f>IF(AQ49="","",VLOOKUP(AQ49,様式第２号の２!$C$6:$U$35,19,FALSE))</f>
        <v>3</v>
      </c>
      <c r="AR51" s="240" t="str">
        <f>IF(AR49="","",VLOOKUP(AR49,様式第２号の２!$C$6:$U$35,19,FALSE))</f>
        <v/>
      </c>
      <c r="AS51" s="240">
        <f>IF(AS49="","",VLOOKUP(AS49,様式第２号の２!$C$6:$U$35,19,FALSE))</f>
        <v>3</v>
      </c>
      <c r="AT51" s="241" t="str">
        <f>IF(AT49="","",VLOOKUP(AT49,様式第２号の２!$C$6:$U$35,19,FALSE))</f>
        <v/>
      </c>
      <c r="AU51" s="239" t="str">
        <f>IF(AU49="","",VLOOKUP(AU49,様式第２号の２!$C$6:$U$35,19,FALSE))</f>
        <v/>
      </c>
      <c r="AV51" s="240" t="str">
        <f>IF(AV49="","",VLOOKUP(AV49,様式第２号の２!$C$6:$U$35,19,FALSE))</f>
        <v/>
      </c>
      <c r="AW51" s="240" t="str">
        <f>IF(AW49="","",VLOOKUP(AW49,様式第２号の２!$C$6:$U$35,19,FALSE))</f>
        <v/>
      </c>
      <c r="AX51" s="1039">
        <f>IF($BB$3="４週",SUM(S51:AT51),IF($BB$3="暦月",SUM(S51:AW51),""))</f>
        <v>48</v>
      </c>
      <c r="AY51" s="1040"/>
      <c r="AZ51" s="1041">
        <f>IF($BB$3="４週",AX51/4,IF($BB$3="暦月",記載例!AX51/(記載例!$BB$8/7),""))</f>
        <v>12</v>
      </c>
      <c r="BA51" s="1042"/>
      <c r="BB51" s="1026"/>
      <c r="BC51" s="1027"/>
      <c r="BD51" s="1027"/>
      <c r="BE51" s="1027"/>
      <c r="BF51" s="1028"/>
    </row>
    <row r="52" spans="2:58" ht="20.25" customHeight="1" x14ac:dyDescent="0.15">
      <c r="B52" s="962">
        <f>B49+1</f>
        <v>11</v>
      </c>
      <c r="C52" s="1065" t="s">
        <v>514</v>
      </c>
      <c r="D52" s="1066"/>
      <c r="E52" s="1067"/>
      <c r="F52" s="355"/>
      <c r="G52" s="1143" t="s">
        <v>492</v>
      </c>
      <c r="H52" s="1145" t="s">
        <v>314</v>
      </c>
      <c r="I52" s="1135"/>
      <c r="J52" s="1135"/>
      <c r="K52" s="1136"/>
      <c r="L52" s="1146" t="s">
        <v>515</v>
      </c>
      <c r="M52" s="1147"/>
      <c r="N52" s="1147"/>
      <c r="O52" s="1148"/>
      <c r="P52" s="1055" t="s">
        <v>348</v>
      </c>
      <c r="Q52" s="1056"/>
      <c r="R52" s="1057"/>
      <c r="S52" s="231"/>
      <c r="T52" s="232" t="s">
        <v>520</v>
      </c>
      <c r="U52" s="232"/>
      <c r="V52" s="232"/>
      <c r="W52" s="232" t="s">
        <v>520</v>
      </c>
      <c r="X52" s="232"/>
      <c r="Y52" s="233" t="s">
        <v>520</v>
      </c>
      <c r="Z52" s="231"/>
      <c r="AA52" s="232" t="s">
        <v>520</v>
      </c>
      <c r="AB52" s="232"/>
      <c r="AC52" s="232"/>
      <c r="AD52" s="232" t="s">
        <v>520</v>
      </c>
      <c r="AE52" s="232"/>
      <c r="AF52" s="233" t="s">
        <v>520</v>
      </c>
      <c r="AG52" s="231"/>
      <c r="AH52" s="232" t="s">
        <v>520</v>
      </c>
      <c r="AI52" s="232"/>
      <c r="AJ52" s="232"/>
      <c r="AK52" s="232" t="s">
        <v>520</v>
      </c>
      <c r="AL52" s="232"/>
      <c r="AM52" s="233" t="s">
        <v>520</v>
      </c>
      <c r="AN52" s="231"/>
      <c r="AO52" s="232" t="s">
        <v>520</v>
      </c>
      <c r="AP52" s="232"/>
      <c r="AQ52" s="232"/>
      <c r="AR52" s="232" t="s">
        <v>520</v>
      </c>
      <c r="AS52" s="232"/>
      <c r="AT52" s="233" t="s">
        <v>520</v>
      </c>
      <c r="AU52" s="231"/>
      <c r="AV52" s="232"/>
      <c r="AW52" s="232"/>
      <c r="AX52" s="1058"/>
      <c r="AY52" s="1059"/>
      <c r="AZ52" s="1060"/>
      <c r="BA52" s="1061"/>
      <c r="BB52" s="1062" t="s">
        <v>512</v>
      </c>
      <c r="BC52" s="1063"/>
      <c r="BD52" s="1063"/>
      <c r="BE52" s="1063"/>
      <c r="BF52" s="1064"/>
    </row>
    <row r="53" spans="2:58" ht="20.25" customHeight="1" x14ac:dyDescent="0.15">
      <c r="B53" s="962"/>
      <c r="C53" s="1068"/>
      <c r="D53" s="1069"/>
      <c r="E53" s="1070"/>
      <c r="F53" s="234"/>
      <c r="G53" s="1130"/>
      <c r="H53" s="1134"/>
      <c r="I53" s="1135"/>
      <c r="J53" s="1135"/>
      <c r="K53" s="1136"/>
      <c r="L53" s="1140"/>
      <c r="M53" s="1141"/>
      <c r="N53" s="1141"/>
      <c r="O53" s="1142"/>
      <c r="P53" s="1029" t="s">
        <v>349</v>
      </c>
      <c r="Q53" s="1030"/>
      <c r="R53" s="1031"/>
      <c r="S53" s="235" t="str">
        <f>IF(S52="","",VLOOKUP(S52,様式第２号の２!$C$6:$K$35,9,FALSE))</f>
        <v/>
      </c>
      <c r="T53" s="236">
        <f>IF(T52="","",VLOOKUP(T52,様式第２号の２!$C$6:$K$35,9,FALSE))</f>
        <v>4</v>
      </c>
      <c r="U53" s="236" t="str">
        <f>IF(U52="","",VLOOKUP(U52,様式第２号の２!$C$6:$K$35,9,FALSE))</f>
        <v/>
      </c>
      <c r="V53" s="236" t="str">
        <f>IF(V52="","",VLOOKUP(V52,様式第２号の２!$C$6:$K$35,9,FALSE))</f>
        <v/>
      </c>
      <c r="W53" s="236">
        <f>IF(W52="","",VLOOKUP(W52,様式第２号の２!$C$6:$K$35,9,FALSE))</f>
        <v>4</v>
      </c>
      <c r="X53" s="236" t="str">
        <f>IF(X52="","",VLOOKUP(X52,様式第２号の２!$C$6:$K$35,9,FALSE))</f>
        <v/>
      </c>
      <c r="Y53" s="237">
        <f>IF(Y52="","",VLOOKUP(Y52,様式第２号の２!$C$6:$K$35,9,FALSE))</f>
        <v>4</v>
      </c>
      <c r="Z53" s="235" t="str">
        <f>IF(Z52="","",VLOOKUP(Z52,様式第２号の２!$C$6:$K$35,9,FALSE))</f>
        <v/>
      </c>
      <c r="AA53" s="236">
        <f>IF(AA52="","",VLOOKUP(AA52,様式第２号の２!$C$6:$K$35,9,FALSE))</f>
        <v>4</v>
      </c>
      <c r="AB53" s="236" t="str">
        <f>IF(AB52="","",VLOOKUP(AB52,様式第２号の２!$C$6:$K$35,9,FALSE))</f>
        <v/>
      </c>
      <c r="AC53" s="236" t="str">
        <f>IF(AC52="","",VLOOKUP(AC52,様式第２号の２!$C$6:$K$35,9,FALSE))</f>
        <v/>
      </c>
      <c r="AD53" s="236">
        <f>IF(AD52="","",VLOOKUP(AD52,様式第２号の２!$C$6:$K$35,9,FALSE))</f>
        <v>4</v>
      </c>
      <c r="AE53" s="236" t="str">
        <f>IF(AE52="","",VLOOKUP(AE52,様式第２号の２!$C$6:$K$35,9,FALSE))</f>
        <v/>
      </c>
      <c r="AF53" s="237">
        <f>IF(AF52="","",VLOOKUP(AF52,様式第２号の２!$C$6:$K$35,9,FALSE))</f>
        <v>4</v>
      </c>
      <c r="AG53" s="235" t="str">
        <f>IF(AG52="","",VLOOKUP(AG52,様式第２号の２!$C$6:$K$35,9,FALSE))</f>
        <v/>
      </c>
      <c r="AH53" s="236">
        <f>IF(AH52="","",VLOOKUP(AH52,様式第２号の２!$C$6:$K$35,9,FALSE))</f>
        <v>4</v>
      </c>
      <c r="AI53" s="236" t="str">
        <f>IF(AI52="","",VLOOKUP(AI52,様式第２号の２!$C$6:$K$35,9,FALSE))</f>
        <v/>
      </c>
      <c r="AJ53" s="236" t="str">
        <f>IF(AJ52="","",VLOOKUP(AJ52,様式第２号の２!$C$6:$K$35,9,FALSE))</f>
        <v/>
      </c>
      <c r="AK53" s="236">
        <f>IF(AK52="","",VLOOKUP(AK52,様式第２号の２!$C$6:$K$35,9,FALSE))</f>
        <v>4</v>
      </c>
      <c r="AL53" s="236" t="str">
        <f>IF(AL52="","",VLOOKUP(AL52,様式第２号の２!$C$6:$K$35,9,FALSE))</f>
        <v/>
      </c>
      <c r="AM53" s="237">
        <f>IF(AM52="","",VLOOKUP(AM52,様式第２号の２!$C$6:$K$35,9,FALSE))</f>
        <v>4</v>
      </c>
      <c r="AN53" s="235" t="str">
        <f>IF(AN52="","",VLOOKUP(AN52,様式第２号の２!$C$6:$K$35,9,FALSE))</f>
        <v/>
      </c>
      <c r="AO53" s="236">
        <f>IF(AO52="","",VLOOKUP(AO52,様式第２号の２!$C$6:$K$35,9,FALSE))</f>
        <v>4</v>
      </c>
      <c r="AP53" s="236" t="str">
        <f>IF(AP52="","",VLOOKUP(AP52,様式第２号の２!$C$6:$K$35,9,FALSE))</f>
        <v/>
      </c>
      <c r="AQ53" s="236" t="str">
        <f>IF(AQ52="","",VLOOKUP(AQ52,様式第２号の２!$C$6:$K$35,9,FALSE))</f>
        <v/>
      </c>
      <c r="AR53" s="236">
        <f>IF(AR52="","",VLOOKUP(AR52,様式第２号の２!$C$6:$K$35,9,FALSE))</f>
        <v>4</v>
      </c>
      <c r="AS53" s="236" t="str">
        <f>IF(AS52="","",VLOOKUP(AS52,様式第２号の２!$C$6:$K$35,9,FALSE))</f>
        <v/>
      </c>
      <c r="AT53" s="237">
        <f>IF(AT52="","",VLOOKUP(AT52,様式第２号の２!$C$6:$K$35,9,FALSE))</f>
        <v>4</v>
      </c>
      <c r="AU53" s="235" t="str">
        <f>IF(AU52="","",VLOOKUP(AU52,様式第２号の２!$C$6:$K$35,9,FALSE))</f>
        <v/>
      </c>
      <c r="AV53" s="236" t="str">
        <f>IF(AV52="","",VLOOKUP(AV52,様式第２号の２!$C$6:$K$35,9,FALSE))</f>
        <v/>
      </c>
      <c r="AW53" s="236" t="str">
        <f>IF(AW52="","",VLOOKUP(AW52,様式第２号の２!$C$6:$K$35,9,FALSE))</f>
        <v/>
      </c>
      <c r="AX53" s="1032">
        <f>IF($BB$3="４週",SUM(S53:AT53),IF($BB$3="暦月",SUM(S53:AW53),""))</f>
        <v>48</v>
      </c>
      <c r="AY53" s="1033"/>
      <c r="AZ53" s="1034">
        <f>IF($BB$3="４週",AX53/4,IF($BB$3="暦月",記載例!AX53/(記載例!$BB$8/7),""))</f>
        <v>12</v>
      </c>
      <c r="BA53" s="1035"/>
      <c r="BB53" s="1023"/>
      <c r="BC53" s="1024"/>
      <c r="BD53" s="1024"/>
      <c r="BE53" s="1024"/>
      <c r="BF53" s="1025"/>
    </row>
    <row r="54" spans="2:58" ht="20.25" customHeight="1" x14ac:dyDescent="0.15">
      <c r="B54" s="962"/>
      <c r="C54" s="1071"/>
      <c r="D54" s="1072"/>
      <c r="E54" s="1073"/>
      <c r="F54" s="234" t="str">
        <f>C52</f>
        <v>機能訓練指導員</v>
      </c>
      <c r="G54" s="1144"/>
      <c r="H54" s="1134"/>
      <c r="I54" s="1135"/>
      <c r="J54" s="1135"/>
      <c r="K54" s="1136"/>
      <c r="L54" s="1149"/>
      <c r="M54" s="1150"/>
      <c r="N54" s="1150"/>
      <c r="O54" s="1151"/>
      <c r="P54" s="1036" t="s">
        <v>350</v>
      </c>
      <c r="Q54" s="1037"/>
      <c r="R54" s="1038"/>
      <c r="S54" s="239" t="str">
        <f>IF(S52="","",VLOOKUP(S52,様式第２号の２!$C$6:$U$35,19,FALSE))</f>
        <v/>
      </c>
      <c r="T54" s="240">
        <f>IF(T52="","",VLOOKUP(T52,様式第２号の２!$C$6:$U$35,19,FALSE))</f>
        <v>3</v>
      </c>
      <c r="U54" s="240" t="str">
        <f>IF(U52="","",VLOOKUP(U52,様式第２号の２!$C$6:$U$35,19,FALSE))</f>
        <v/>
      </c>
      <c r="V54" s="240" t="str">
        <f>IF(V52="","",VLOOKUP(V52,様式第２号の２!$C$6:$U$35,19,FALSE))</f>
        <v/>
      </c>
      <c r="W54" s="240">
        <f>IF(W52="","",VLOOKUP(W52,様式第２号の２!$C$6:$U$35,19,FALSE))</f>
        <v>3</v>
      </c>
      <c r="X54" s="240" t="str">
        <f>IF(X52="","",VLOOKUP(X52,様式第２号の２!$C$6:$U$35,19,FALSE))</f>
        <v/>
      </c>
      <c r="Y54" s="241">
        <f>IF(Y52="","",VLOOKUP(Y52,様式第２号の２!$C$6:$U$35,19,FALSE))</f>
        <v>3</v>
      </c>
      <c r="Z54" s="239" t="str">
        <f>IF(Z52="","",VLOOKUP(Z52,様式第２号の２!$C$6:$U$35,19,FALSE))</f>
        <v/>
      </c>
      <c r="AA54" s="240">
        <f>IF(AA52="","",VLOOKUP(AA52,様式第２号の２!$C$6:$U$35,19,FALSE))</f>
        <v>3</v>
      </c>
      <c r="AB54" s="240" t="str">
        <f>IF(AB52="","",VLOOKUP(AB52,様式第２号の２!$C$6:$U$35,19,FALSE))</f>
        <v/>
      </c>
      <c r="AC54" s="240" t="str">
        <f>IF(AC52="","",VLOOKUP(AC52,様式第２号の２!$C$6:$U$35,19,FALSE))</f>
        <v/>
      </c>
      <c r="AD54" s="240">
        <f>IF(AD52="","",VLOOKUP(AD52,様式第２号の２!$C$6:$U$35,19,FALSE))</f>
        <v>3</v>
      </c>
      <c r="AE54" s="240" t="str">
        <f>IF(AE52="","",VLOOKUP(AE52,様式第２号の２!$C$6:$U$35,19,FALSE))</f>
        <v/>
      </c>
      <c r="AF54" s="241">
        <f>IF(AF52="","",VLOOKUP(AF52,様式第２号の２!$C$6:$U$35,19,FALSE))</f>
        <v>3</v>
      </c>
      <c r="AG54" s="239" t="str">
        <f>IF(AG52="","",VLOOKUP(AG52,様式第２号の２!$C$6:$U$35,19,FALSE))</f>
        <v/>
      </c>
      <c r="AH54" s="240">
        <f>IF(AH52="","",VLOOKUP(AH52,様式第２号の２!$C$6:$U$35,19,FALSE))</f>
        <v>3</v>
      </c>
      <c r="AI54" s="240" t="str">
        <f>IF(AI52="","",VLOOKUP(AI52,様式第２号の２!$C$6:$U$35,19,FALSE))</f>
        <v/>
      </c>
      <c r="AJ54" s="240" t="str">
        <f>IF(AJ52="","",VLOOKUP(AJ52,様式第２号の２!$C$6:$U$35,19,FALSE))</f>
        <v/>
      </c>
      <c r="AK54" s="240">
        <f>IF(AK52="","",VLOOKUP(AK52,様式第２号の２!$C$6:$U$35,19,FALSE))</f>
        <v>3</v>
      </c>
      <c r="AL54" s="240" t="str">
        <f>IF(AL52="","",VLOOKUP(AL52,様式第２号の２!$C$6:$U$35,19,FALSE))</f>
        <v/>
      </c>
      <c r="AM54" s="241">
        <f>IF(AM52="","",VLOOKUP(AM52,様式第２号の２!$C$6:$U$35,19,FALSE))</f>
        <v>3</v>
      </c>
      <c r="AN54" s="239" t="str">
        <f>IF(AN52="","",VLOOKUP(AN52,様式第２号の２!$C$6:$U$35,19,FALSE))</f>
        <v/>
      </c>
      <c r="AO54" s="240">
        <f>IF(AO52="","",VLOOKUP(AO52,様式第２号の２!$C$6:$U$35,19,FALSE))</f>
        <v>3</v>
      </c>
      <c r="AP54" s="240" t="str">
        <f>IF(AP52="","",VLOOKUP(AP52,様式第２号の２!$C$6:$U$35,19,FALSE))</f>
        <v/>
      </c>
      <c r="AQ54" s="240" t="str">
        <f>IF(AQ52="","",VLOOKUP(AQ52,様式第２号の２!$C$6:$U$35,19,FALSE))</f>
        <v/>
      </c>
      <c r="AR54" s="240">
        <f>IF(AR52="","",VLOOKUP(AR52,様式第２号の２!$C$6:$U$35,19,FALSE))</f>
        <v>3</v>
      </c>
      <c r="AS54" s="240" t="str">
        <f>IF(AS52="","",VLOOKUP(AS52,様式第２号の２!$C$6:$U$35,19,FALSE))</f>
        <v/>
      </c>
      <c r="AT54" s="241">
        <f>IF(AT52="","",VLOOKUP(AT52,様式第２号の２!$C$6:$U$35,19,FALSE))</f>
        <v>3</v>
      </c>
      <c r="AU54" s="239" t="str">
        <f>IF(AU52="","",VLOOKUP(AU52,様式第２号の２!$C$6:$U$35,19,FALSE))</f>
        <v/>
      </c>
      <c r="AV54" s="240" t="str">
        <f>IF(AV52="","",VLOOKUP(AV52,様式第２号の２!$C$6:$U$35,19,FALSE))</f>
        <v/>
      </c>
      <c r="AW54" s="240" t="str">
        <f>IF(AW52="","",VLOOKUP(AW52,様式第２号の２!$C$6:$U$35,19,FALSE))</f>
        <v/>
      </c>
      <c r="AX54" s="1039">
        <f>IF($BB$3="４週",SUM(S54:AT54),IF($BB$3="暦月",SUM(S54:AW54),""))</f>
        <v>36</v>
      </c>
      <c r="AY54" s="1040"/>
      <c r="AZ54" s="1041">
        <f>IF($BB$3="４週",AX54/4,IF($BB$3="暦月",記載例!AX54/(記載例!$BB$8/7),""))</f>
        <v>9</v>
      </c>
      <c r="BA54" s="1042"/>
      <c r="BB54" s="1026"/>
      <c r="BC54" s="1027"/>
      <c r="BD54" s="1027"/>
      <c r="BE54" s="1027"/>
      <c r="BF54" s="1028"/>
    </row>
    <row r="55" spans="2:58" ht="20.25" customHeight="1" x14ac:dyDescent="0.15">
      <c r="B55" s="962">
        <f>B52+1</f>
        <v>12</v>
      </c>
      <c r="C55" s="1065"/>
      <c r="D55" s="1066"/>
      <c r="E55" s="1067"/>
      <c r="F55" s="355"/>
      <c r="G55" s="1046"/>
      <c r="H55" s="1048"/>
      <c r="I55" s="978"/>
      <c r="J55" s="978"/>
      <c r="K55" s="979"/>
      <c r="L55" s="1049"/>
      <c r="M55" s="1050"/>
      <c r="N55" s="1050"/>
      <c r="O55" s="1051"/>
      <c r="P55" s="1055" t="s">
        <v>348</v>
      </c>
      <c r="Q55" s="1056"/>
      <c r="R55" s="1057"/>
      <c r="S55" s="231"/>
      <c r="T55" s="232"/>
      <c r="U55" s="232"/>
      <c r="V55" s="232"/>
      <c r="W55" s="232"/>
      <c r="X55" s="232"/>
      <c r="Y55" s="233"/>
      <c r="Z55" s="231"/>
      <c r="AA55" s="232"/>
      <c r="AB55" s="232"/>
      <c r="AC55" s="232"/>
      <c r="AD55" s="232"/>
      <c r="AE55" s="232"/>
      <c r="AF55" s="233"/>
      <c r="AG55" s="231"/>
      <c r="AH55" s="232"/>
      <c r="AI55" s="232"/>
      <c r="AJ55" s="232"/>
      <c r="AK55" s="232"/>
      <c r="AL55" s="232"/>
      <c r="AM55" s="233"/>
      <c r="AN55" s="231"/>
      <c r="AO55" s="232"/>
      <c r="AP55" s="232"/>
      <c r="AQ55" s="232"/>
      <c r="AR55" s="232"/>
      <c r="AS55" s="232"/>
      <c r="AT55" s="233"/>
      <c r="AU55" s="231"/>
      <c r="AV55" s="232"/>
      <c r="AW55" s="232"/>
      <c r="AX55" s="1058"/>
      <c r="AY55" s="1059"/>
      <c r="AZ55" s="1060"/>
      <c r="BA55" s="1061"/>
      <c r="BB55" s="1088"/>
      <c r="BC55" s="1050"/>
      <c r="BD55" s="1050"/>
      <c r="BE55" s="1050"/>
      <c r="BF55" s="1051"/>
    </row>
    <row r="56" spans="2:58" ht="20.25" customHeight="1" x14ac:dyDescent="0.15">
      <c r="B56" s="962"/>
      <c r="C56" s="1068"/>
      <c r="D56" s="1069"/>
      <c r="E56" s="1070"/>
      <c r="F56" s="234"/>
      <c r="G56" s="973"/>
      <c r="H56" s="977"/>
      <c r="I56" s="978"/>
      <c r="J56" s="978"/>
      <c r="K56" s="979"/>
      <c r="L56" s="983"/>
      <c r="M56" s="984"/>
      <c r="N56" s="984"/>
      <c r="O56" s="985"/>
      <c r="P56" s="1029" t="s">
        <v>349</v>
      </c>
      <c r="Q56" s="1030"/>
      <c r="R56" s="1031"/>
      <c r="S56" s="235" t="str">
        <f>IF(S55="","",VLOOKUP(S55,様式第２号の２!$C$6:$K$35,9,FALSE))</f>
        <v/>
      </c>
      <c r="T56" s="236" t="str">
        <f>IF(T55="","",VLOOKUP(T55,様式第２号の２!$C$6:$K$35,9,FALSE))</f>
        <v/>
      </c>
      <c r="U56" s="236" t="str">
        <f>IF(U55="","",VLOOKUP(U55,様式第２号の２!$C$6:$K$35,9,FALSE))</f>
        <v/>
      </c>
      <c r="V56" s="236" t="str">
        <f>IF(V55="","",VLOOKUP(V55,様式第２号の２!$C$6:$K$35,9,FALSE))</f>
        <v/>
      </c>
      <c r="W56" s="236" t="str">
        <f>IF(W55="","",VLOOKUP(W55,様式第２号の２!$C$6:$K$35,9,FALSE))</f>
        <v/>
      </c>
      <c r="X56" s="236" t="str">
        <f>IF(X55="","",VLOOKUP(X55,様式第２号の２!$C$6:$K$35,9,FALSE))</f>
        <v/>
      </c>
      <c r="Y56" s="237" t="str">
        <f>IF(Y55="","",VLOOKUP(Y55,様式第２号の２!$C$6:$K$35,9,FALSE))</f>
        <v/>
      </c>
      <c r="Z56" s="235" t="str">
        <f>IF(Z55="","",VLOOKUP(Z55,様式第２号の２!$C$6:$K$35,9,FALSE))</f>
        <v/>
      </c>
      <c r="AA56" s="236" t="str">
        <f>IF(AA55="","",VLOOKUP(AA55,様式第２号の２!$C$6:$K$35,9,FALSE))</f>
        <v/>
      </c>
      <c r="AB56" s="236" t="str">
        <f>IF(AB55="","",VLOOKUP(AB55,様式第２号の２!$C$6:$K$35,9,FALSE))</f>
        <v/>
      </c>
      <c r="AC56" s="236" t="str">
        <f>IF(AC55="","",VLOOKUP(AC55,様式第２号の２!$C$6:$K$35,9,FALSE))</f>
        <v/>
      </c>
      <c r="AD56" s="236" t="str">
        <f>IF(AD55="","",VLOOKUP(AD55,様式第２号の２!$C$6:$K$35,9,FALSE))</f>
        <v/>
      </c>
      <c r="AE56" s="236" t="str">
        <f>IF(AE55="","",VLOOKUP(AE55,様式第２号の２!$C$6:$K$35,9,FALSE))</f>
        <v/>
      </c>
      <c r="AF56" s="237" t="str">
        <f>IF(AF55="","",VLOOKUP(AF55,様式第２号の２!$C$6:$K$35,9,FALSE))</f>
        <v/>
      </c>
      <c r="AG56" s="235" t="str">
        <f>IF(AG55="","",VLOOKUP(AG55,様式第２号の２!$C$6:$K$35,9,FALSE))</f>
        <v/>
      </c>
      <c r="AH56" s="236" t="str">
        <f>IF(AH55="","",VLOOKUP(AH55,様式第２号の２!$C$6:$K$35,9,FALSE))</f>
        <v/>
      </c>
      <c r="AI56" s="236" t="str">
        <f>IF(AI55="","",VLOOKUP(AI55,様式第２号の２!$C$6:$K$35,9,FALSE))</f>
        <v/>
      </c>
      <c r="AJ56" s="236" t="str">
        <f>IF(AJ55="","",VLOOKUP(AJ55,様式第２号の２!$C$6:$K$35,9,FALSE))</f>
        <v/>
      </c>
      <c r="AK56" s="236" t="str">
        <f>IF(AK55="","",VLOOKUP(AK55,様式第２号の２!$C$6:$K$35,9,FALSE))</f>
        <v/>
      </c>
      <c r="AL56" s="236" t="str">
        <f>IF(AL55="","",VLOOKUP(AL55,様式第２号の２!$C$6:$K$35,9,FALSE))</f>
        <v/>
      </c>
      <c r="AM56" s="237" t="str">
        <f>IF(AM55="","",VLOOKUP(AM55,様式第２号の２!$C$6:$K$35,9,FALSE))</f>
        <v/>
      </c>
      <c r="AN56" s="235" t="str">
        <f>IF(AN55="","",VLOOKUP(AN55,様式第２号の２!$C$6:$K$35,9,FALSE))</f>
        <v/>
      </c>
      <c r="AO56" s="236" t="str">
        <f>IF(AO55="","",VLOOKUP(AO55,様式第２号の２!$C$6:$K$35,9,FALSE))</f>
        <v/>
      </c>
      <c r="AP56" s="236" t="str">
        <f>IF(AP55="","",VLOOKUP(AP55,様式第２号の２!$C$6:$K$35,9,FALSE))</f>
        <v/>
      </c>
      <c r="AQ56" s="236" t="str">
        <f>IF(AQ55="","",VLOOKUP(AQ55,様式第２号の２!$C$6:$K$35,9,FALSE))</f>
        <v/>
      </c>
      <c r="AR56" s="236" t="str">
        <f>IF(AR55="","",VLOOKUP(AR55,様式第２号の２!$C$6:$K$35,9,FALSE))</f>
        <v/>
      </c>
      <c r="AS56" s="236" t="str">
        <f>IF(AS55="","",VLOOKUP(AS55,様式第２号の２!$C$6:$K$35,9,FALSE))</f>
        <v/>
      </c>
      <c r="AT56" s="237" t="str">
        <f>IF(AT55="","",VLOOKUP(AT55,様式第２号の２!$C$6:$K$35,9,FALSE))</f>
        <v/>
      </c>
      <c r="AU56" s="235" t="str">
        <f>IF(AU55="","",VLOOKUP(AU55,様式第２号の２!$C$6:$K$35,9,FALSE))</f>
        <v/>
      </c>
      <c r="AV56" s="236" t="str">
        <f>IF(AV55="","",VLOOKUP(AV55,様式第２号の２!$C$6:$K$35,9,FALSE))</f>
        <v/>
      </c>
      <c r="AW56" s="236" t="str">
        <f>IF(AW55="","",VLOOKUP(AW55,様式第２号の２!$C$6:$K$35,9,FALSE))</f>
        <v/>
      </c>
      <c r="AX56" s="1032">
        <f>IF($BB$3="４週",SUM(S56:AT56),IF($BB$3="暦月",SUM(S56:AW56),""))</f>
        <v>0</v>
      </c>
      <c r="AY56" s="1033"/>
      <c r="AZ56" s="1034">
        <f>IF($BB$3="４週",AX56/4,IF($BB$3="暦月",記載例!AX56/(記載例!$BB$8/7),""))</f>
        <v>0</v>
      </c>
      <c r="BA56" s="1035"/>
      <c r="BB56" s="1089"/>
      <c r="BC56" s="984"/>
      <c r="BD56" s="984"/>
      <c r="BE56" s="984"/>
      <c r="BF56" s="985"/>
    </row>
    <row r="57" spans="2:58" ht="20.25" customHeight="1" x14ac:dyDescent="0.15">
      <c r="B57" s="962"/>
      <c r="C57" s="1071"/>
      <c r="D57" s="1072"/>
      <c r="E57" s="1073"/>
      <c r="F57" s="234">
        <f>C55</f>
        <v>0</v>
      </c>
      <c r="G57" s="1047"/>
      <c r="H57" s="977"/>
      <c r="I57" s="978"/>
      <c r="J57" s="978"/>
      <c r="K57" s="979"/>
      <c r="L57" s="1052"/>
      <c r="M57" s="1053"/>
      <c r="N57" s="1053"/>
      <c r="O57" s="1054"/>
      <c r="P57" s="1036" t="s">
        <v>350</v>
      </c>
      <c r="Q57" s="1037"/>
      <c r="R57" s="1038"/>
      <c r="S57" s="239" t="str">
        <f>IF(S55="","",VLOOKUP(S55,様式第２号の２!$C$6:$U$35,19,FALSE))</f>
        <v/>
      </c>
      <c r="T57" s="240" t="str">
        <f>IF(T55="","",VLOOKUP(T55,様式第２号の２!$C$6:$U$35,19,FALSE))</f>
        <v/>
      </c>
      <c r="U57" s="240" t="str">
        <f>IF(U55="","",VLOOKUP(U55,様式第２号の２!$C$6:$U$35,19,FALSE))</f>
        <v/>
      </c>
      <c r="V57" s="240" t="str">
        <f>IF(V55="","",VLOOKUP(V55,様式第２号の２!$C$6:$U$35,19,FALSE))</f>
        <v/>
      </c>
      <c r="W57" s="240" t="str">
        <f>IF(W55="","",VLOOKUP(W55,様式第２号の２!$C$6:$U$35,19,FALSE))</f>
        <v/>
      </c>
      <c r="X57" s="240" t="str">
        <f>IF(X55="","",VLOOKUP(X55,様式第２号の２!$C$6:$U$35,19,FALSE))</f>
        <v/>
      </c>
      <c r="Y57" s="241" t="str">
        <f>IF(Y55="","",VLOOKUP(Y55,様式第２号の２!$C$6:$U$35,19,FALSE))</f>
        <v/>
      </c>
      <c r="Z57" s="239" t="str">
        <f>IF(Z55="","",VLOOKUP(Z55,様式第２号の２!$C$6:$U$35,19,FALSE))</f>
        <v/>
      </c>
      <c r="AA57" s="240" t="str">
        <f>IF(AA55="","",VLOOKUP(AA55,様式第２号の２!$C$6:$U$35,19,FALSE))</f>
        <v/>
      </c>
      <c r="AB57" s="240" t="str">
        <f>IF(AB55="","",VLOOKUP(AB55,様式第２号の２!$C$6:$U$35,19,FALSE))</f>
        <v/>
      </c>
      <c r="AC57" s="240" t="str">
        <f>IF(AC55="","",VLOOKUP(AC55,様式第２号の２!$C$6:$U$35,19,FALSE))</f>
        <v/>
      </c>
      <c r="AD57" s="240" t="str">
        <f>IF(AD55="","",VLOOKUP(AD55,様式第２号の２!$C$6:$U$35,19,FALSE))</f>
        <v/>
      </c>
      <c r="AE57" s="240" t="str">
        <f>IF(AE55="","",VLOOKUP(AE55,様式第２号の２!$C$6:$U$35,19,FALSE))</f>
        <v/>
      </c>
      <c r="AF57" s="241" t="str">
        <f>IF(AF55="","",VLOOKUP(AF55,様式第２号の２!$C$6:$U$35,19,FALSE))</f>
        <v/>
      </c>
      <c r="AG57" s="239" t="str">
        <f>IF(AG55="","",VLOOKUP(AG55,様式第２号の２!$C$6:$U$35,19,FALSE))</f>
        <v/>
      </c>
      <c r="AH57" s="240" t="str">
        <f>IF(AH55="","",VLOOKUP(AH55,様式第２号の２!$C$6:$U$35,19,FALSE))</f>
        <v/>
      </c>
      <c r="AI57" s="240" t="str">
        <f>IF(AI55="","",VLOOKUP(AI55,様式第２号の２!$C$6:$U$35,19,FALSE))</f>
        <v/>
      </c>
      <c r="AJ57" s="240" t="str">
        <f>IF(AJ55="","",VLOOKUP(AJ55,様式第２号の２!$C$6:$U$35,19,FALSE))</f>
        <v/>
      </c>
      <c r="AK57" s="240" t="str">
        <f>IF(AK55="","",VLOOKUP(AK55,様式第２号の２!$C$6:$U$35,19,FALSE))</f>
        <v/>
      </c>
      <c r="AL57" s="240" t="str">
        <f>IF(AL55="","",VLOOKUP(AL55,様式第２号の２!$C$6:$U$35,19,FALSE))</f>
        <v/>
      </c>
      <c r="AM57" s="241" t="str">
        <f>IF(AM55="","",VLOOKUP(AM55,様式第２号の２!$C$6:$U$35,19,FALSE))</f>
        <v/>
      </c>
      <c r="AN57" s="239" t="str">
        <f>IF(AN55="","",VLOOKUP(AN55,様式第２号の２!$C$6:$U$35,19,FALSE))</f>
        <v/>
      </c>
      <c r="AO57" s="240" t="str">
        <f>IF(AO55="","",VLOOKUP(AO55,様式第２号の２!$C$6:$U$35,19,FALSE))</f>
        <v/>
      </c>
      <c r="AP57" s="240" t="str">
        <f>IF(AP55="","",VLOOKUP(AP55,様式第２号の２!$C$6:$U$35,19,FALSE))</f>
        <v/>
      </c>
      <c r="AQ57" s="240" t="str">
        <f>IF(AQ55="","",VLOOKUP(AQ55,様式第２号の２!$C$6:$U$35,19,FALSE))</f>
        <v/>
      </c>
      <c r="AR57" s="240" t="str">
        <f>IF(AR55="","",VLOOKUP(AR55,様式第２号の２!$C$6:$U$35,19,FALSE))</f>
        <v/>
      </c>
      <c r="AS57" s="240" t="str">
        <f>IF(AS55="","",VLOOKUP(AS55,様式第２号の２!$C$6:$U$35,19,FALSE))</f>
        <v/>
      </c>
      <c r="AT57" s="241" t="str">
        <f>IF(AT55="","",VLOOKUP(AT55,様式第２号の２!$C$6:$U$35,19,FALSE))</f>
        <v/>
      </c>
      <c r="AU57" s="239" t="str">
        <f>IF(AU55="","",VLOOKUP(AU55,様式第２号の２!$C$6:$U$35,19,FALSE))</f>
        <v/>
      </c>
      <c r="AV57" s="240" t="str">
        <f>IF(AV55="","",VLOOKUP(AV55,様式第２号の２!$C$6:$U$35,19,FALSE))</f>
        <v/>
      </c>
      <c r="AW57" s="240" t="str">
        <f>IF(AW55="","",VLOOKUP(AW55,様式第２号の２!$C$6:$U$35,19,FALSE))</f>
        <v/>
      </c>
      <c r="AX57" s="1039">
        <f>IF($BB$3="４週",SUM(S57:AT57),IF($BB$3="暦月",SUM(S57:AW57),""))</f>
        <v>0</v>
      </c>
      <c r="AY57" s="1040"/>
      <c r="AZ57" s="1041">
        <f>IF($BB$3="４週",AX57/4,IF($BB$3="暦月",記載例!AX57/(記載例!$BB$8/7),""))</f>
        <v>0</v>
      </c>
      <c r="BA57" s="1042"/>
      <c r="BB57" s="1090"/>
      <c r="BC57" s="1053"/>
      <c r="BD57" s="1053"/>
      <c r="BE57" s="1053"/>
      <c r="BF57" s="1054"/>
    </row>
    <row r="58" spans="2:58" ht="20.25" customHeight="1" x14ac:dyDescent="0.15">
      <c r="B58" s="962">
        <f>B55+1</f>
        <v>13</v>
      </c>
      <c r="C58" s="1065"/>
      <c r="D58" s="1066"/>
      <c r="E58" s="1067"/>
      <c r="F58" s="355"/>
      <c r="G58" s="1046"/>
      <c r="H58" s="1048"/>
      <c r="I58" s="978"/>
      <c r="J58" s="978"/>
      <c r="K58" s="979"/>
      <c r="L58" s="1049"/>
      <c r="M58" s="1050"/>
      <c r="N58" s="1050"/>
      <c r="O58" s="1051"/>
      <c r="P58" s="1055" t="s">
        <v>348</v>
      </c>
      <c r="Q58" s="1056"/>
      <c r="R58" s="1057"/>
      <c r="S58" s="231"/>
      <c r="T58" s="232"/>
      <c r="U58" s="232"/>
      <c r="V58" s="232"/>
      <c r="W58" s="232"/>
      <c r="X58" s="232"/>
      <c r="Y58" s="233"/>
      <c r="Z58" s="231"/>
      <c r="AA58" s="232"/>
      <c r="AB58" s="232"/>
      <c r="AC58" s="232"/>
      <c r="AD58" s="232"/>
      <c r="AE58" s="232"/>
      <c r="AF58" s="233"/>
      <c r="AG58" s="231"/>
      <c r="AH58" s="232"/>
      <c r="AI58" s="232"/>
      <c r="AJ58" s="232"/>
      <c r="AK58" s="232"/>
      <c r="AL58" s="232"/>
      <c r="AM58" s="233"/>
      <c r="AN58" s="231"/>
      <c r="AO58" s="232"/>
      <c r="AP58" s="232"/>
      <c r="AQ58" s="232"/>
      <c r="AR58" s="232"/>
      <c r="AS58" s="232"/>
      <c r="AT58" s="233"/>
      <c r="AU58" s="231"/>
      <c r="AV58" s="232"/>
      <c r="AW58" s="232"/>
      <c r="AX58" s="1058"/>
      <c r="AY58" s="1059"/>
      <c r="AZ58" s="1060"/>
      <c r="BA58" s="1061"/>
      <c r="BB58" s="1088"/>
      <c r="BC58" s="1050"/>
      <c r="BD58" s="1050"/>
      <c r="BE58" s="1050"/>
      <c r="BF58" s="1051"/>
    </row>
    <row r="59" spans="2:58" ht="20.25" customHeight="1" x14ac:dyDescent="0.15">
      <c r="B59" s="962"/>
      <c r="C59" s="1068"/>
      <c r="D59" s="1069"/>
      <c r="E59" s="1070"/>
      <c r="F59" s="234"/>
      <c r="G59" s="973"/>
      <c r="H59" s="977"/>
      <c r="I59" s="978"/>
      <c r="J59" s="978"/>
      <c r="K59" s="979"/>
      <c r="L59" s="983"/>
      <c r="M59" s="984"/>
      <c r="N59" s="984"/>
      <c r="O59" s="985"/>
      <c r="P59" s="1029" t="s">
        <v>349</v>
      </c>
      <c r="Q59" s="1030"/>
      <c r="R59" s="1031"/>
      <c r="S59" s="235" t="str">
        <f>IF(S58="","",VLOOKUP(S58,様式第２号の２!$C$6:$K$35,9,FALSE))</f>
        <v/>
      </c>
      <c r="T59" s="236" t="str">
        <f>IF(T58="","",VLOOKUP(T58,様式第２号の２!$C$6:$K$35,9,FALSE))</f>
        <v/>
      </c>
      <c r="U59" s="236" t="str">
        <f>IF(U58="","",VLOOKUP(U58,様式第２号の２!$C$6:$K$35,9,FALSE))</f>
        <v/>
      </c>
      <c r="V59" s="236" t="str">
        <f>IF(V58="","",VLOOKUP(V58,様式第２号の２!$C$6:$K$35,9,FALSE))</f>
        <v/>
      </c>
      <c r="W59" s="236" t="str">
        <f>IF(W58="","",VLOOKUP(W58,様式第２号の２!$C$6:$K$35,9,FALSE))</f>
        <v/>
      </c>
      <c r="X59" s="236" t="str">
        <f>IF(X58="","",VLOOKUP(X58,様式第２号の２!$C$6:$K$35,9,FALSE))</f>
        <v/>
      </c>
      <c r="Y59" s="237" t="str">
        <f>IF(Y58="","",VLOOKUP(Y58,様式第２号の２!$C$6:$K$35,9,FALSE))</f>
        <v/>
      </c>
      <c r="Z59" s="235" t="str">
        <f>IF(Z58="","",VLOOKUP(Z58,様式第２号の２!$C$6:$K$35,9,FALSE))</f>
        <v/>
      </c>
      <c r="AA59" s="236" t="str">
        <f>IF(AA58="","",VLOOKUP(AA58,様式第２号の２!$C$6:$K$35,9,FALSE))</f>
        <v/>
      </c>
      <c r="AB59" s="236" t="str">
        <f>IF(AB58="","",VLOOKUP(AB58,様式第２号の２!$C$6:$K$35,9,FALSE))</f>
        <v/>
      </c>
      <c r="AC59" s="236" t="str">
        <f>IF(AC58="","",VLOOKUP(AC58,様式第２号の２!$C$6:$K$35,9,FALSE))</f>
        <v/>
      </c>
      <c r="AD59" s="236" t="str">
        <f>IF(AD58="","",VLOOKUP(AD58,様式第２号の２!$C$6:$K$35,9,FALSE))</f>
        <v/>
      </c>
      <c r="AE59" s="236" t="str">
        <f>IF(AE58="","",VLOOKUP(AE58,様式第２号の２!$C$6:$K$35,9,FALSE))</f>
        <v/>
      </c>
      <c r="AF59" s="237" t="str">
        <f>IF(AF58="","",VLOOKUP(AF58,様式第２号の２!$C$6:$K$35,9,FALSE))</f>
        <v/>
      </c>
      <c r="AG59" s="235" t="str">
        <f>IF(AG58="","",VLOOKUP(AG58,様式第２号の２!$C$6:$K$35,9,FALSE))</f>
        <v/>
      </c>
      <c r="AH59" s="236" t="str">
        <f>IF(AH58="","",VLOOKUP(AH58,様式第２号の２!$C$6:$K$35,9,FALSE))</f>
        <v/>
      </c>
      <c r="AI59" s="236" t="str">
        <f>IF(AI58="","",VLOOKUP(AI58,様式第２号の２!$C$6:$K$35,9,FALSE))</f>
        <v/>
      </c>
      <c r="AJ59" s="236" t="str">
        <f>IF(AJ58="","",VLOOKUP(AJ58,様式第２号の２!$C$6:$K$35,9,FALSE))</f>
        <v/>
      </c>
      <c r="AK59" s="236" t="str">
        <f>IF(AK58="","",VLOOKUP(AK58,様式第２号の２!$C$6:$K$35,9,FALSE))</f>
        <v/>
      </c>
      <c r="AL59" s="236" t="str">
        <f>IF(AL58="","",VLOOKUP(AL58,様式第２号の２!$C$6:$K$35,9,FALSE))</f>
        <v/>
      </c>
      <c r="AM59" s="237" t="str">
        <f>IF(AM58="","",VLOOKUP(AM58,様式第２号の２!$C$6:$K$35,9,FALSE))</f>
        <v/>
      </c>
      <c r="AN59" s="235" t="str">
        <f>IF(AN58="","",VLOOKUP(AN58,様式第２号の２!$C$6:$K$35,9,FALSE))</f>
        <v/>
      </c>
      <c r="AO59" s="236" t="str">
        <f>IF(AO58="","",VLOOKUP(AO58,様式第２号の２!$C$6:$K$35,9,FALSE))</f>
        <v/>
      </c>
      <c r="AP59" s="236" t="str">
        <f>IF(AP58="","",VLOOKUP(AP58,様式第２号の２!$C$6:$K$35,9,FALSE))</f>
        <v/>
      </c>
      <c r="AQ59" s="236" t="str">
        <f>IF(AQ58="","",VLOOKUP(AQ58,様式第２号の２!$C$6:$K$35,9,FALSE))</f>
        <v/>
      </c>
      <c r="AR59" s="236" t="str">
        <f>IF(AR58="","",VLOOKUP(AR58,様式第２号の２!$C$6:$K$35,9,FALSE))</f>
        <v/>
      </c>
      <c r="AS59" s="236" t="str">
        <f>IF(AS58="","",VLOOKUP(AS58,様式第２号の２!$C$6:$K$35,9,FALSE))</f>
        <v/>
      </c>
      <c r="AT59" s="237" t="str">
        <f>IF(AT58="","",VLOOKUP(AT58,様式第２号の２!$C$6:$K$35,9,FALSE))</f>
        <v/>
      </c>
      <c r="AU59" s="235" t="str">
        <f>IF(AU58="","",VLOOKUP(AU58,様式第２号の２!$C$6:$K$35,9,FALSE))</f>
        <v/>
      </c>
      <c r="AV59" s="236" t="str">
        <f>IF(AV58="","",VLOOKUP(AV58,様式第２号の２!$C$6:$K$35,9,FALSE))</f>
        <v/>
      </c>
      <c r="AW59" s="236" t="str">
        <f>IF(AW58="","",VLOOKUP(AW58,様式第２号の２!$C$6:$K$35,9,FALSE))</f>
        <v/>
      </c>
      <c r="AX59" s="1032">
        <f>IF($BB$3="４週",SUM(S59:AT59),IF($BB$3="暦月",SUM(S59:AW59),""))</f>
        <v>0</v>
      </c>
      <c r="AY59" s="1033"/>
      <c r="AZ59" s="1034">
        <f>IF($BB$3="４週",AX59/4,IF($BB$3="暦月",記載例!AX59/(記載例!$BB$8/7),""))</f>
        <v>0</v>
      </c>
      <c r="BA59" s="1035"/>
      <c r="BB59" s="1089"/>
      <c r="BC59" s="984"/>
      <c r="BD59" s="984"/>
      <c r="BE59" s="984"/>
      <c r="BF59" s="985"/>
    </row>
    <row r="60" spans="2:58" ht="20.25" customHeight="1" thickBot="1" x14ac:dyDescent="0.2">
      <c r="B60" s="1080"/>
      <c r="C60" s="1071"/>
      <c r="D60" s="1072"/>
      <c r="E60" s="1073"/>
      <c r="F60" s="243">
        <f>C58</f>
        <v>0</v>
      </c>
      <c r="G60" s="1081"/>
      <c r="H60" s="1082"/>
      <c r="I60" s="1083"/>
      <c r="J60" s="1083"/>
      <c r="K60" s="1084"/>
      <c r="L60" s="1085"/>
      <c r="M60" s="1086"/>
      <c r="N60" s="1086"/>
      <c r="O60" s="1087"/>
      <c r="P60" s="1122" t="s">
        <v>350</v>
      </c>
      <c r="Q60" s="1123"/>
      <c r="R60" s="1124"/>
      <c r="S60" s="239" t="str">
        <f>IF(S58="","",VLOOKUP(S58,様式第２号の２!$C$6:$U$35,19,FALSE))</f>
        <v/>
      </c>
      <c r="T60" s="240" t="str">
        <f>IF(T58="","",VLOOKUP(T58,様式第２号の２!$C$6:$U$35,19,FALSE))</f>
        <v/>
      </c>
      <c r="U60" s="240" t="str">
        <f>IF(U58="","",VLOOKUP(U58,様式第２号の２!$C$6:$U$35,19,FALSE))</f>
        <v/>
      </c>
      <c r="V60" s="240" t="str">
        <f>IF(V58="","",VLOOKUP(V58,様式第２号の２!$C$6:$U$35,19,FALSE))</f>
        <v/>
      </c>
      <c r="W60" s="240" t="str">
        <f>IF(W58="","",VLOOKUP(W58,様式第２号の２!$C$6:$U$35,19,FALSE))</f>
        <v/>
      </c>
      <c r="X60" s="240" t="str">
        <f>IF(X58="","",VLOOKUP(X58,様式第２号の２!$C$6:$U$35,19,FALSE))</f>
        <v/>
      </c>
      <c r="Y60" s="241" t="str">
        <f>IF(Y58="","",VLOOKUP(Y58,様式第２号の２!$C$6:$U$35,19,FALSE))</f>
        <v/>
      </c>
      <c r="Z60" s="239" t="str">
        <f>IF(Z58="","",VLOOKUP(Z58,様式第２号の２!$C$6:$U$35,19,FALSE))</f>
        <v/>
      </c>
      <c r="AA60" s="240" t="str">
        <f>IF(AA58="","",VLOOKUP(AA58,様式第２号の２!$C$6:$U$35,19,FALSE))</f>
        <v/>
      </c>
      <c r="AB60" s="240" t="str">
        <f>IF(AB58="","",VLOOKUP(AB58,様式第２号の２!$C$6:$U$35,19,FALSE))</f>
        <v/>
      </c>
      <c r="AC60" s="240" t="str">
        <f>IF(AC58="","",VLOOKUP(AC58,様式第２号の２!$C$6:$U$35,19,FALSE))</f>
        <v/>
      </c>
      <c r="AD60" s="240" t="str">
        <f>IF(AD58="","",VLOOKUP(AD58,様式第２号の２!$C$6:$U$35,19,FALSE))</f>
        <v/>
      </c>
      <c r="AE60" s="240" t="str">
        <f>IF(AE58="","",VLOOKUP(AE58,様式第２号の２!$C$6:$U$35,19,FALSE))</f>
        <v/>
      </c>
      <c r="AF60" s="241" t="str">
        <f>IF(AF58="","",VLOOKUP(AF58,様式第２号の２!$C$6:$U$35,19,FALSE))</f>
        <v/>
      </c>
      <c r="AG60" s="239" t="str">
        <f>IF(AG58="","",VLOOKUP(AG58,様式第２号の２!$C$6:$U$35,19,FALSE))</f>
        <v/>
      </c>
      <c r="AH60" s="240" t="str">
        <f>IF(AH58="","",VLOOKUP(AH58,様式第２号の２!$C$6:$U$35,19,FALSE))</f>
        <v/>
      </c>
      <c r="AI60" s="240" t="str">
        <f>IF(AI58="","",VLOOKUP(AI58,様式第２号の２!$C$6:$U$35,19,FALSE))</f>
        <v/>
      </c>
      <c r="AJ60" s="240" t="str">
        <f>IF(AJ58="","",VLOOKUP(AJ58,様式第２号の２!$C$6:$U$35,19,FALSE))</f>
        <v/>
      </c>
      <c r="AK60" s="240" t="str">
        <f>IF(AK58="","",VLOOKUP(AK58,様式第２号の２!$C$6:$U$35,19,FALSE))</f>
        <v/>
      </c>
      <c r="AL60" s="240" t="str">
        <f>IF(AL58="","",VLOOKUP(AL58,様式第２号の２!$C$6:$U$35,19,FALSE))</f>
        <v/>
      </c>
      <c r="AM60" s="241" t="str">
        <f>IF(AM58="","",VLOOKUP(AM58,様式第２号の２!$C$6:$U$35,19,FALSE))</f>
        <v/>
      </c>
      <c r="AN60" s="239" t="str">
        <f>IF(AN58="","",VLOOKUP(AN58,様式第２号の２!$C$6:$U$35,19,FALSE))</f>
        <v/>
      </c>
      <c r="AO60" s="240" t="str">
        <f>IF(AO58="","",VLOOKUP(AO58,様式第２号の２!$C$6:$U$35,19,FALSE))</f>
        <v/>
      </c>
      <c r="AP60" s="240" t="str">
        <f>IF(AP58="","",VLOOKUP(AP58,様式第２号の２!$C$6:$U$35,19,FALSE))</f>
        <v/>
      </c>
      <c r="AQ60" s="240" t="str">
        <f>IF(AQ58="","",VLOOKUP(AQ58,様式第２号の２!$C$6:$U$35,19,FALSE))</f>
        <v/>
      </c>
      <c r="AR60" s="240" t="str">
        <f>IF(AR58="","",VLOOKUP(AR58,様式第２号の２!$C$6:$U$35,19,FALSE))</f>
        <v/>
      </c>
      <c r="AS60" s="240" t="str">
        <f>IF(AS58="","",VLOOKUP(AS58,様式第２号の２!$C$6:$U$35,19,FALSE))</f>
        <v/>
      </c>
      <c r="AT60" s="241" t="str">
        <f>IF(AT58="","",VLOOKUP(AT58,様式第２号の２!$C$6:$U$35,19,FALSE))</f>
        <v/>
      </c>
      <c r="AU60" s="239" t="str">
        <f>IF(AU58="","",VLOOKUP(AU58,様式第２号の２!$C$6:$U$35,19,FALSE))</f>
        <v/>
      </c>
      <c r="AV60" s="240" t="str">
        <f>IF(AV58="","",VLOOKUP(AV58,様式第２号の２!$C$6:$U$35,19,FALSE))</f>
        <v/>
      </c>
      <c r="AW60" s="240" t="str">
        <f>IF(AW58="","",VLOOKUP(AW58,様式第２号の２!$C$6:$U$35,19,FALSE))</f>
        <v/>
      </c>
      <c r="AX60" s="1039">
        <f>IF($BB$3="４週",SUM(S60:AT60),IF($BB$3="暦月",SUM(S60:AW60),""))</f>
        <v>0</v>
      </c>
      <c r="AY60" s="1040"/>
      <c r="AZ60" s="1041">
        <f>IF($BB$3="４週",AX60/4,IF($BB$3="暦月",記載例!AX60/(記載例!$BB$8/7),""))</f>
        <v>0</v>
      </c>
      <c r="BA60" s="1042"/>
      <c r="BB60" s="1121"/>
      <c r="BC60" s="1086"/>
      <c r="BD60" s="1086"/>
      <c r="BE60" s="1086"/>
      <c r="BF60" s="1087"/>
    </row>
    <row r="61" spans="2:58" s="251" customFormat="1" ht="6" customHeight="1" thickBot="1" x14ac:dyDescent="0.2">
      <c r="B61" s="244"/>
      <c r="C61" s="245"/>
      <c r="D61" s="245"/>
      <c r="E61" s="245"/>
      <c r="F61" s="246"/>
      <c r="G61" s="246"/>
      <c r="H61" s="247"/>
      <c r="I61" s="247"/>
      <c r="J61" s="247"/>
      <c r="K61" s="247"/>
      <c r="L61" s="246"/>
      <c r="M61" s="246"/>
      <c r="N61" s="246"/>
      <c r="O61" s="246"/>
      <c r="P61" s="248"/>
      <c r="Q61" s="248"/>
      <c r="R61" s="248"/>
      <c r="S61" s="247"/>
      <c r="T61" s="247"/>
      <c r="U61" s="247"/>
      <c r="V61" s="247"/>
      <c r="W61" s="247"/>
      <c r="X61" s="247"/>
      <c r="Y61" s="247"/>
      <c r="Z61" s="247"/>
      <c r="AA61" s="247"/>
      <c r="AB61" s="247"/>
      <c r="AC61" s="247"/>
      <c r="AD61" s="247"/>
      <c r="AE61" s="247"/>
      <c r="AF61" s="247"/>
      <c r="AG61" s="247"/>
      <c r="AH61" s="247"/>
      <c r="AI61" s="247"/>
      <c r="AJ61" s="247"/>
      <c r="AK61" s="247"/>
      <c r="AL61" s="247"/>
      <c r="AM61" s="247"/>
      <c r="AN61" s="247"/>
      <c r="AO61" s="247"/>
      <c r="AP61" s="247"/>
      <c r="AQ61" s="247"/>
      <c r="AR61" s="247"/>
      <c r="AS61" s="247"/>
      <c r="AT61" s="247"/>
      <c r="AU61" s="247"/>
      <c r="AV61" s="247"/>
      <c r="AW61" s="247"/>
      <c r="AX61" s="249"/>
      <c r="AY61" s="249"/>
      <c r="AZ61" s="249"/>
      <c r="BA61" s="249"/>
      <c r="BB61" s="246"/>
      <c r="BC61" s="246"/>
      <c r="BD61" s="246"/>
      <c r="BE61" s="246"/>
      <c r="BF61" s="250"/>
    </row>
    <row r="62" spans="2:58" ht="20.100000000000001" customHeight="1" x14ac:dyDescent="0.15">
      <c r="B62" s="252"/>
      <c r="C62" s="253"/>
      <c r="D62" s="253"/>
      <c r="E62" s="253"/>
      <c r="F62" s="253"/>
      <c r="G62" s="1091" t="s">
        <v>356</v>
      </c>
      <c r="H62" s="1091"/>
      <c r="I62" s="1091"/>
      <c r="J62" s="1091"/>
      <c r="K62" s="1091"/>
      <c r="L62" s="1091"/>
      <c r="M62" s="1091"/>
      <c r="N62" s="1091"/>
      <c r="O62" s="1091"/>
      <c r="P62" s="1091"/>
      <c r="Q62" s="1091"/>
      <c r="R62" s="1092"/>
      <c r="S62" s="254">
        <f>IF(SUMIF($F$22:$F$60, "生活相談員", S22:S60)=0,"",SUMIF($F$22:$F$60,"生活相談員",S22:S60))</f>
        <v>7</v>
      </c>
      <c r="T62" s="255">
        <f t="shared" ref="T62:AW62" si="1">IF(SUMIF($F$22:$F$60, "生活相談員", T22:T60)=0,"",SUMIF($F$22:$F$60,"生活相談員",T22:T60))</f>
        <v>7</v>
      </c>
      <c r="U62" s="255">
        <f t="shared" si="1"/>
        <v>7</v>
      </c>
      <c r="V62" s="255">
        <f t="shared" si="1"/>
        <v>7</v>
      </c>
      <c r="W62" s="255">
        <f t="shared" si="1"/>
        <v>7</v>
      </c>
      <c r="X62" s="255">
        <f t="shared" si="1"/>
        <v>7</v>
      </c>
      <c r="Y62" s="256">
        <f t="shared" si="1"/>
        <v>7</v>
      </c>
      <c r="Z62" s="254">
        <f t="shared" si="1"/>
        <v>7</v>
      </c>
      <c r="AA62" s="255">
        <f t="shared" si="1"/>
        <v>7</v>
      </c>
      <c r="AB62" s="255">
        <f t="shared" si="1"/>
        <v>7</v>
      </c>
      <c r="AC62" s="255">
        <f t="shared" si="1"/>
        <v>7</v>
      </c>
      <c r="AD62" s="255">
        <f t="shared" si="1"/>
        <v>7</v>
      </c>
      <c r="AE62" s="255">
        <f t="shared" si="1"/>
        <v>7</v>
      </c>
      <c r="AF62" s="256">
        <f t="shared" si="1"/>
        <v>7</v>
      </c>
      <c r="AG62" s="254">
        <f t="shared" si="1"/>
        <v>7</v>
      </c>
      <c r="AH62" s="255">
        <f t="shared" si="1"/>
        <v>7</v>
      </c>
      <c r="AI62" s="255">
        <f t="shared" si="1"/>
        <v>7</v>
      </c>
      <c r="AJ62" s="255">
        <f t="shared" si="1"/>
        <v>7</v>
      </c>
      <c r="AK62" s="255">
        <f t="shared" si="1"/>
        <v>7</v>
      </c>
      <c r="AL62" s="255">
        <f t="shared" si="1"/>
        <v>7</v>
      </c>
      <c r="AM62" s="256">
        <f t="shared" si="1"/>
        <v>7</v>
      </c>
      <c r="AN62" s="254">
        <f t="shared" si="1"/>
        <v>7</v>
      </c>
      <c r="AO62" s="255">
        <f t="shared" si="1"/>
        <v>7</v>
      </c>
      <c r="AP62" s="255">
        <f t="shared" si="1"/>
        <v>7</v>
      </c>
      <c r="AQ62" s="255">
        <f t="shared" si="1"/>
        <v>7</v>
      </c>
      <c r="AR62" s="255">
        <f t="shared" si="1"/>
        <v>7</v>
      </c>
      <c r="AS62" s="255">
        <f t="shared" si="1"/>
        <v>7</v>
      </c>
      <c r="AT62" s="256">
        <f t="shared" si="1"/>
        <v>7</v>
      </c>
      <c r="AU62" s="254" t="str">
        <f t="shared" si="1"/>
        <v/>
      </c>
      <c r="AV62" s="255" t="str">
        <f t="shared" si="1"/>
        <v/>
      </c>
      <c r="AW62" s="256" t="str">
        <f t="shared" si="1"/>
        <v/>
      </c>
      <c r="AX62" s="1093">
        <f>IF(SUMIF($F$22:$F$60, "生活相談員", AX22:AY60)=0,"",SUMIF($F$22:$F$60,"生活相談員",AX22:AY60))</f>
        <v>196</v>
      </c>
      <c r="AY62" s="1094"/>
      <c r="AZ62" s="1095">
        <f>IF(AX62="","",IF($BB$3="４週",AX62/4,IF($BB$3="暦月",AX62/(記載例!$BB$8/7),"")))</f>
        <v>49</v>
      </c>
      <c r="BA62" s="1096"/>
      <c r="BB62" s="1097"/>
      <c r="BC62" s="1098"/>
      <c r="BD62" s="1098"/>
      <c r="BE62" s="1098"/>
      <c r="BF62" s="1099"/>
    </row>
    <row r="63" spans="2:58" ht="20.25" customHeight="1" x14ac:dyDescent="0.15">
      <c r="B63" s="257"/>
      <c r="C63" s="258"/>
      <c r="D63" s="258"/>
      <c r="E63" s="258"/>
      <c r="F63" s="258"/>
      <c r="G63" s="1106" t="s">
        <v>357</v>
      </c>
      <c r="H63" s="1106"/>
      <c r="I63" s="1106"/>
      <c r="J63" s="1106"/>
      <c r="K63" s="1106"/>
      <c r="L63" s="1106"/>
      <c r="M63" s="1106"/>
      <c r="N63" s="1106"/>
      <c r="O63" s="1106"/>
      <c r="P63" s="1106"/>
      <c r="Q63" s="1106"/>
      <c r="R63" s="1107"/>
      <c r="S63" s="259">
        <f>IF(SUMIF($F$22:$F$60, "介護職員", S22:S60)=0,"",SUMIF($F$22:$F$60, "介護職員", S22:S60))</f>
        <v>14</v>
      </c>
      <c r="T63" s="260">
        <f t="shared" ref="T63:AW63" si="2">IF(SUMIF($F$22:$F$60, "介護職員", T22:T60)=0,"",SUMIF($F$22:$F$60, "介護職員", T22:T60))</f>
        <v>14</v>
      </c>
      <c r="U63" s="260">
        <f t="shared" si="2"/>
        <v>14</v>
      </c>
      <c r="V63" s="260">
        <f t="shared" si="2"/>
        <v>14</v>
      </c>
      <c r="W63" s="260">
        <f t="shared" si="2"/>
        <v>14</v>
      </c>
      <c r="X63" s="260">
        <f t="shared" si="2"/>
        <v>14</v>
      </c>
      <c r="Y63" s="261">
        <f t="shared" si="2"/>
        <v>14</v>
      </c>
      <c r="Z63" s="259">
        <f t="shared" si="2"/>
        <v>14</v>
      </c>
      <c r="AA63" s="260">
        <f t="shared" si="2"/>
        <v>14</v>
      </c>
      <c r="AB63" s="260">
        <f t="shared" si="2"/>
        <v>14</v>
      </c>
      <c r="AC63" s="260">
        <f t="shared" si="2"/>
        <v>14</v>
      </c>
      <c r="AD63" s="260">
        <f t="shared" si="2"/>
        <v>14</v>
      </c>
      <c r="AE63" s="260">
        <f t="shared" si="2"/>
        <v>14</v>
      </c>
      <c r="AF63" s="261">
        <f t="shared" si="2"/>
        <v>14</v>
      </c>
      <c r="AG63" s="259">
        <f t="shared" si="2"/>
        <v>14</v>
      </c>
      <c r="AH63" s="260">
        <f t="shared" si="2"/>
        <v>14</v>
      </c>
      <c r="AI63" s="260">
        <f t="shared" si="2"/>
        <v>14</v>
      </c>
      <c r="AJ63" s="260">
        <f t="shared" si="2"/>
        <v>14</v>
      </c>
      <c r="AK63" s="260">
        <f t="shared" si="2"/>
        <v>14</v>
      </c>
      <c r="AL63" s="260">
        <f t="shared" si="2"/>
        <v>14</v>
      </c>
      <c r="AM63" s="261">
        <f t="shared" si="2"/>
        <v>14</v>
      </c>
      <c r="AN63" s="259">
        <f t="shared" si="2"/>
        <v>14</v>
      </c>
      <c r="AO63" s="260">
        <f t="shared" si="2"/>
        <v>14</v>
      </c>
      <c r="AP63" s="260">
        <f t="shared" si="2"/>
        <v>14</v>
      </c>
      <c r="AQ63" s="260">
        <f t="shared" si="2"/>
        <v>14</v>
      </c>
      <c r="AR63" s="260">
        <f t="shared" si="2"/>
        <v>14</v>
      </c>
      <c r="AS63" s="260">
        <f t="shared" si="2"/>
        <v>14</v>
      </c>
      <c r="AT63" s="261">
        <f t="shared" si="2"/>
        <v>14</v>
      </c>
      <c r="AU63" s="259" t="str">
        <f t="shared" si="2"/>
        <v/>
      </c>
      <c r="AV63" s="260" t="str">
        <f t="shared" si="2"/>
        <v/>
      </c>
      <c r="AW63" s="261" t="str">
        <f t="shared" si="2"/>
        <v/>
      </c>
      <c r="AX63" s="1108">
        <f>IF(SUMIF($F$22:$F$60, "介護職員", AX22:AX60)=0,"",SUMIF($F$22:$F$60, "介護職員", AX22:AX60))</f>
        <v>392</v>
      </c>
      <c r="AY63" s="1109"/>
      <c r="AZ63" s="1110">
        <f>IF(AX63="","",IF($BB$3="４週",AX63/4,IF($BB$3="暦月",AX63/(記載例!$BB$8/7),"")))</f>
        <v>98</v>
      </c>
      <c r="BA63" s="1111"/>
      <c r="BB63" s="1100"/>
      <c r="BC63" s="1101"/>
      <c r="BD63" s="1101"/>
      <c r="BE63" s="1101"/>
      <c r="BF63" s="1102"/>
    </row>
    <row r="64" spans="2:58" ht="20.25" customHeight="1" x14ac:dyDescent="0.15">
      <c r="B64" s="257"/>
      <c r="C64" s="258"/>
      <c r="D64" s="258"/>
      <c r="E64" s="258"/>
      <c r="F64" s="258"/>
      <c r="G64" s="1106" t="s">
        <v>358</v>
      </c>
      <c r="H64" s="1106"/>
      <c r="I64" s="1106"/>
      <c r="J64" s="1106"/>
      <c r="K64" s="1106"/>
      <c r="L64" s="1106"/>
      <c r="M64" s="1106"/>
      <c r="N64" s="1106"/>
      <c r="O64" s="1106"/>
      <c r="P64" s="1106"/>
      <c r="Q64" s="1106"/>
      <c r="R64" s="1107"/>
      <c r="S64" s="262">
        <v>20</v>
      </c>
      <c r="T64" s="263">
        <v>20</v>
      </c>
      <c r="U64" s="263">
        <v>20</v>
      </c>
      <c r="V64" s="263">
        <v>20</v>
      </c>
      <c r="W64" s="263">
        <v>20</v>
      </c>
      <c r="X64" s="263">
        <v>20</v>
      </c>
      <c r="Y64" s="264">
        <v>20</v>
      </c>
      <c r="Z64" s="262">
        <v>20</v>
      </c>
      <c r="AA64" s="263">
        <v>20</v>
      </c>
      <c r="AB64" s="263">
        <v>20</v>
      </c>
      <c r="AC64" s="263">
        <v>20</v>
      </c>
      <c r="AD64" s="263">
        <v>20</v>
      </c>
      <c r="AE64" s="263">
        <v>20</v>
      </c>
      <c r="AF64" s="264">
        <v>20</v>
      </c>
      <c r="AG64" s="262">
        <v>20</v>
      </c>
      <c r="AH64" s="263">
        <v>20</v>
      </c>
      <c r="AI64" s="263">
        <v>20</v>
      </c>
      <c r="AJ64" s="263">
        <v>20</v>
      </c>
      <c r="AK64" s="263">
        <v>20</v>
      </c>
      <c r="AL64" s="263">
        <v>20</v>
      </c>
      <c r="AM64" s="264">
        <v>20</v>
      </c>
      <c r="AN64" s="262">
        <v>20</v>
      </c>
      <c r="AO64" s="263">
        <v>20</v>
      </c>
      <c r="AP64" s="263">
        <v>20</v>
      </c>
      <c r="AQ64" s="263">
        <v>20</v>
      </c>
      <c r="AR64" s="263">
        <v>20</v>
      </c>
      <c r="AS64" s="263">
        <v>20</v>
      </c>
      <c r="AT64" s="264">
        <v>20</v>
      </c>
      <c r="AU64" s="262"/>
      <c r="AV64" s="263"/>
      <c r="AW64" s="264"/>
      <c r="AX64" s="1112"/>
      <c r="AY64" s="1113"/>
      <c r="AZ64" s="1113"/>
      <c r="BA64" s="1114"/>
      <c r="BB64" s="1100"/>
      <c r="BC64" s="1101"/>
      <c r="BD64" s="1101"/>
      <c r="BE64" s="1101"/>
      <c r="BF64" s="1102"/>
    </row>
    <row r="65" spans="1:73" ht="20.25" customHeight="1" x14ac:dyDescent="0.15">
      <c r="B65" s="257"/>
      <c r="C65" s="258"/>
      <c r="D65" s="258"/>
      <c r="E65" s="258"/>
      <c r="F65" s="258"/>
      <c r="G65" s="1106" t="s">
        <v>359</v>
      </c>
      <c r="H65" s="1106"/>
      <c r="I65" s="1106"/>
      <c r="J65" s="1106"/>
      <c r="K65" s="1106"/>
      <c r="L65" s="1106"/>
      <c r="M65" s="1106"/>
      <c r="N65" s="1106"/>
      <c r="O65" s="1106"/>
      <c r="P65" s="1106"/>
      <c r="Q65" s="1106"/>
      <c r="R65" s="1107"/>
      <c r="S65" s="262">
        <v>7</v>
      </c>
      <c r="T65" s="263">
        <v>7</v>
      </c>
      <c r="U65" s="263">
        <v>7</v>
      </c>
      <c r="V65" s="263">
        <v>7</v>
      </c>
      <c r="W65" s="263">
        <v>7</v>
      </c>
      <c r="X65" s="263">
        <v>7</v>
      </c>
      <c r="Y65" s="264">
        <v>7</v>
      </c>
      <c r="Z65" s="262">
        <v>7</v>
      </c>
      <c r="AA65" s="263">
        <v>7</v>
      </c>
      <c r="AB65" s="263">
        <v>7</v>
      </c>
      <c r="AC65" s="263">
        <v>7</v>
      </c>
      <c r="AD65" s="263">
        <v>7</v>
      </c>
      <c r="AE65" s="263">
        <v>7</v>
      </c>
      <c r="AF65" s="264">
        <v>7</v>
      </c>
      <c r="AG65" s="262">
        <v>7</v>
      </c>
      <c r="AH65" s="263">
        <v>7</v>
      </c>
      <c r="AI65" s="263">
        <v>7</v>
      </c>
      <c r="AJ65" s="263">
        <v>7</v>
      </c>
      <c r="AK65" s="263">
        <v>7</v>
      </c>
      <c r="AL65" s="263">
        <v>7</v>
      </c>
      <c r="AM65" s="264">
        <v>7</v>
      </c>
      <c r="AN65" s="262">
        <v>7</v>
      </c>
      <c r="AO65" s="263">
        <v>7</v>
      </c>
      <c r="AP65" s="263">
        <v>7</v>
      </c>
      <c r="AQ65" s="263">
        <v>7</v>
      </c>
      <c r="AR65" s="263">
        <v>7</v>
      </c>
      <c r="AS65" s="263">
        <v>7</v>
      </c>
      <c r="AT65" s="264">
        <v>7</v>
      </c>
      <c r="AU65" s="262"/>
      <c r="AV65" s="263"/>
      <c r="AW65" s="264"/>
      <c r="AX65" s="1115"/>
      <c r="AY65" s="1116"/>
      <c r="AZ65" s="1116"/>
      <c r="BA65" s="1117"/>
      <c r="BB65" s="1100"/>
      <c r="BC65" s="1101"/>
      <c r="BD65" s="1101"/>
      <c r="BE65" s="1101"/>
      <c r="BF65" s="1102"/>
    </row>
    <row r="66" spans="1:73" ht="20.25" customHeight="1" thickBot="1" x14ac:dyDescent="0.2">
      <c r="B66" s="265"/>
      <c r="C66" s="266"/>
      <c r="D66" s="266"/>
      <c r="E66" s="266"/>
      <c r="F66" s="266"/>
      <c r="G66" s="1125" t="s">
        <v>360</v>
      </c>
      <c r="H66" s="1125"/>
      <c r="I66" s="1125"/>
      <c r="J66" s="1125"/>
      <c r="K66" s="1125"/>
      <c r="L66" s="1125"/>
      <c r="M66" s="1125"/>
      <c r="N66" s="1125"/>
      <c r="O66" s="1125"/>
      <c r="P66" s="1125"/>
      <c r="Q66" s="1125"/>
      <c r="R66" s="1126"/>
      <c r="S66" s="267">
        <f>IF(S65&lt;&gt;"",IF(S64&gt;15,((S64-15)/5+1)*S65,S65),"")</f>
        <v>14</v>
      </c>
      <c r="T66" s="268">
        <f t="shared" ref="T66:AW66" si="3">IF(T65&lt;&gt;"",IF(T64&gt;15,((T64-15)/5+1)*T65,T65),"")</f>
        <v>14</v>
      </c>
      <c r="U66" s="268">
        <f t="shared" si="3"/>
        <v>14</v>
      </c>
      <c r="V66" s="268">
        <f t="shared" si="3"/>
        <v>14</v>
      </c>
      <c r="W66" s="268">
        <f t="shared" si="3"/>
        <v>14</v>
      </c>
      <c r="X66" s="268">
        <f t="shared" si="3"/>
        <v>14</v>
      </c>
      <c r="Y66" s="269">
        <f t="shared" si="3"/>
        <v>14</v>
      </c>
      <c r="Z66" s="267">
        <f t="shared" si="3"/>
        <v>14</v>
      </c>
      <c r="AA66" s="268">
        <f t="shared" si="3"/>
        <v>14</v>
      </c>
      <c r="AB66" s="268">
        <f t="shared" si="3"/>
        <v>14</v>
      </c>
      <c r="AC66" s="268">
        <f t="shared" si="3"/>
        <v>14</v>
      </c>
      <c r="AD66" s="268">
        <f t="shared" si="3"/>
        <v>14</v>
      </c>
      <c r="AE66" s="268">
        <f t="shared" si="3"/>
        <v>14</v>
      </c>
      <c r="AF66" s="269">
        <f t="shared" si="3"/>
        <v>14</v>
      </c>
      <c r="AG66" s="267">
        <f t="shared" si="3"/>
        <v>14</v>
      </c>
      <c r="AH66" s="268">
        <f t="shared" si="3"/>
        <v>14</v>
      </c>
      <c r="AI66" s="268">
        <f t="shared" si="3"/>
        <v>14</v>
      </c>
      <c r="AJ66" s="268">
        <f t="shared" si="3"/>
        <v>14</v>
      </c>
      <c r="AK66" s="268">
        <f t="shared" si="3"/>
        <v>14</v>
      </c>
      <c r="AL66" s="268">
        <f t="shared" si="3"/>
        <v>14</v>
      </c>
      <c r="AM66" s="269">
        <f t="shared" si="3"/>
        <v>14</v>
      </c>
      <c r="AN66" s="267">
        <f t="shared" si="3"/>
        <v>14</v>
      </c>
      <c r="AO66" s="268">
        <f t="shared" si="3"/>
        <v>14</v>
      </c>
      <c r="AP66" s="268">
        <f t="shared" si="3"/>
        <v>14</v>
      </c>
      <c r="AQ66" s="268">
        <f t="shared" si="3"/>
        <v>14</v>
      </c>
      <c r="AR66" s="268">
        <f t="shared" si="3"/>
        <v>14</v>
      </c>
      <c r="AS66" s="268">
        <f t="shared" si="3"/>
        <v>14</v>
      </c>
      <c r="AT66" s="269">
        <f t="shared" si="3"/>
        <v>14</v>
      </c>
      <c r="AU66" s="259" t="str">
        <f t="shared" si="3"/>
        <v/>
      </c>
      <c r="AV66" s="260" t="str">
        <f t="shared" si="3"/>
        <v/>
      </c>
      <c r="AW66" s="261" t="str">
        <f t="shared" si="3"/>
        <v/>
      </c>
      <c r="AX66" s="1115"/>
      <c r="AY66" s="1116"/>
      <c r="AZ66" s="1116"/>
      <c r="BA66" s="1117"/>
      <c r="BB66" s="1100"/>
      <c r="BC66" s="1101"/>
      <c r="BD66" s="1101"/>
      <c r="BE66" s="1101"/>
      <c r="BF66" s="1102"/>
    </row>
    <row r="67" spans="1:73" ht="18.75" customHeight="1" x14ac:dyDescent="0.15">
      <c r="B67" s="1004" t="s">
        <v>361</v>
      </c>
      <c r="C67" s="1005"/>
      <c r="D67" s="1005"/>
      <c r="E67" s="1005"/>
      <c r="F67" s="1005"/>
      <c r="G67" s="1005"/>
      <c r="H67" s="1005"/>
      <c r="I67" s="1005"/>
      <c r="J67" s="1005"/>
      <c r="K67" s="1006"/>
      <c r="L67" s="1074" t="s">
        <v>362</v>
      </c>
      <c r="M67" s="1074"/>
      <c r="N67" s="1074"/>
      <c r="O67" s="1074"/>
      <c r="P67" s="1074"/>
      <c r="Q67" s="1074"/>
      <c r="R67" s="1075"/>
      <c r="S67" s="270">
        <f>IF($L67="","",IF(COUNTIFS($F$22:$F$60,$L67,S$22:S$60,"&gt;0")=0,"",COUNTIFS($F$22:$F$60,$L67,S$22:S$60,"&gt;0")))</f>
        <v>1</v>
      </c>
      <c r="T67" s="271">
        <f t="shared" ref="T67:AW71" si="4">IF($L67="","",IF(COUNTIFS($F$22:$F$60,$L67,T$22:T$60,"&gt;0")=0,"",COUNTIFS($F$22:$F$60,$L67,T$22:T$60,"&gt;0")))</f>
        <v>1</v>
      </c>
      <c r="U67" s="271">
        <f t="shared" si="4"/>
        <v>1</v>
      </c>
      <c r="V67" s="271">
        <f t="shared" si="4"/>
        <v>1</v>
      </c>
      <c r="W67" s="271">
        <f t="shared" si="4"/>
        <v>1</v>
      </c>
      <c r="X67" s="271">
        <f t="shared" si="4"/>
        <v>1</v>
      </c>
      <c r="Y67" s="272">
        <f t="shared" si="4"/>
        <v>1</v>
      </c>
      <c r="Z67" s="273">
        <f t="shared" si="4"/>
        <v>1</v>
      </c>
      <c r="AA67" s="271">
        <f t="shared" si="4"/>
        <v>1</v>
      </c>
      <c r="AB67" s="271">
        <f t="shared" si="4"/>
        <v>1</v>
      </c>
      <c r="AC67" s="271">
        <f t="shared" si="4"/>
        <v>1</v>
      </c>
      <c r="AD67" s="271">
        <f t="shared" si="4"/>
        <v>1</v>
      </c>
      <c r="AE67" s="271">
        <f t="shared" si="4"/>
        <v>1</v>
      </c>
      <c r="AF67" s="272">
        <f t="shared" si="4"/>
        <v>1</v>
      </c>
      <c r="AG67" s="271">
        <f t="shared" si="4"/>
        <v>1</v>
      </c>
      <c r="AH67" s="271">
        <f t="shared" si="4"/>
        <v>1</v>
      </c>
      <c r="AI67" s="271">
        <f t="shared" si="4"/>
        <v>1</v>
      </c>
      <c r="AJ67" s="271">
        <f t="shared" si="4"/>
        <v>1</v>
      </c>
      <c r="AK67" s="271">
        <f t="shared" si="4"/>
        <v>1</v>
      </c>
      <c r="AL67" s="271">
        <f t="shared" si="4"/>
        <v>1</v>
      </c>
      <c r="AM67" s="272">
        <f t="shared" si="4"/>
        <v>1</v>
      </c>
      <c r="AN67" s="271">
        <f t="shared" si="4"/>
        <v>1</v>
      </c>
      <c r="AO67" s="271">
        <f t="shared" si="4"/>
        <v>1</v>
      </c>
      <c r="AP67" s="271">
        <f t="shared" si="4"/>
        <v>1</v>
      </c>
      <c r="AQ67" s="271">
        <f t="shared" si="4"/>
        <v>1</v>
      </c>
      <c r="AR67" s="271">
        <f t="shared" si="4"/>
        <v>1</v>
      </c>
      <c r="AS67" s="271">
        <f t="shared" si="4"/>
        <v>1</v>
      </c>
      <c r="AT67" s="272">
        <f t="shared" si="4"/>
        <v>1</v>
      </c>
      <c r="AU67" s="271" t="str">
        <f t="shared" si="4"/>
        <v/>
      </c>
      <c r="AV67" s="271" t="str">
        <f t="shared" si="4"/>
        <v/>
      </c>
      <c r="AW67" s="272" t="str">
        <f t="shared" si="4"/>
        <v/>
      </c>
      <c r="AX67" s="1115"/>
      <c r="AY67" s="1116"/>
      <c r="AZ67" s="1116"/>
      <c r="BA67" s="1117"/>
      <c r="BB67" s="1100"/>
      <c r="BC67" s="1101"/>
      <c r="BD67" s="1101"/>
      <c r="BE67" s="1101"/>
      <c r="BF67" s="1102"/>
    </row>
    <row r="68" spans="1:73" ht="18.75" customHeight="1" x14ac:dyDescent="0.15">
      <c r="B68" s="1004"/>
      <c r="C68" s="1005"/>
      <c r="D68" s="1005"/>
      <c r="E68" s="1005"/>
      <c r="F68" s="1005"/>
      <c r="G68" s="1005"/>
      <c r="H68" s="1005"/>
      <c r="I68" s="1005"/>
      <c r="J68" s="1005"/>
      <c r="K68" s="1006"/>
      <c r="L68" s="1076" t="s">
        <v>363</v>
      </c>
      <c r="M68" s="1076"/>
      <c r="N68" s="1076"/>
      <c r="O68" s="1076"/>
      <c r="P68" s="1076"/>
      <c r="Q68" s="1076"/>
      <c r="R68" s="1077"/>
      <c r="S68" s="274">
        <f t="shared" ref="S68:AH71" si="5">IF($L68="","",IF(COUNTIFS($F$22:$F$60,$L68,S$22:S$60,"&gt;0")=0,"",COUNTIFS($F$22:$F$60,$L68,S$22:S$60,"&gt;0")))</f>
        <v>1</v>
      </c>
      <c r="T68" s="275">
        <f>IF($L68="","",IF(COUNTIFS($F$22:$F$60,$L68,T$22:T$60,"&gt;0")=0,"",COUNTIFS($F$22:$F$60,$L68,T$22:T$60,"&gt;0")))</f>
        <v>1</v>
      </c>
      <c r="U68" s="275">
        <f t="shared" si="5"/>
        <v>1</v>
      </c>
      <c r="V68" s="275">
        <f t="shared" si="5"/>
        <v>1</v>
      </c>
      <c r="W68" s="275">
        <f t="shared" si="5"/>
        <v>1</v>
      </c>
      <c r="X68" s="275">
        <f t="shared" si="5"/>
        <v>1</v>
      </c>
      <c r="Y68" s="276">
        <f t="shared" si="5"/>
        <v>1</v>
      </c>
      <c r="Z68" s="277">
        <f t="shared" si="5"/>
        <v>1</v>
      </c>
      <c r="AA68" s="275">
        <f t="shared" si="5"/>
        <v>1</v>
      </c>
      <c r="AB68" s="275">
        <f t="shared" si="5"/>
        <v>1</v>
      </c>
      <c r="AC68" s="275">
        <f t="shared" si="5"/>
        <v>1</v>
      </c>
      <c r="AD68" s="275">
        <f t="shared" si="5"/>
        <v>1</v>
      </c>
      <c r="AE68" s="275">
        <f t="shared" si="5"/>
        <v>1</v>
      </c>
      <c r="AF68" s="276">
        <f t="shared" si="5"/>
        <v>1</v>
      </c>
      <c r="AG68" s="275">
        <f t="shared" si="5"/>
        <v>1</v>
      </c>
      <c r="AH68" s="275">
        <f t="shared" si="5"/>
        <v>1</v>
      </c>
      <c r="AI68" s="275">
        <f t="shared" si="4"/>
        <v>1</v>
      </c>
      <c r="AJ68" s="275">
        <f t="shared" si="4"/>
        <v>1</v>
      </c>
      <c r="AK68" s="275">
        <f t="shared" si="4"/>
        <v>1</v>
      </c>
      <c r="AL68" s="275">
        <f t="shared" si="4"/>
        <v>1</v>
      </c>
      <c r="AM68" s="276">
        <f t="shared" si="4"/>
        <v>1</v>
      </c>
      <c r="AN68" s="275">
        <f t="shared" si="4"/>
        <v>1</v>
      </c>
      <c r="AO68" s="275">
        <f t="shared" si="4"/>
        <v>1</v>
      </c>
      <c r="AP68" s="275">
        <f t="shared" si="4"/>
        <v>1</v>
      </c>
      <c r="AQ68" s="275">
        <f t="shared" si="4"/>
        <v>1</v>
      </c>
      <c r="AR68" s="275">
        <f t="shared" si="4"/>
        <v>1</v>
      </c>
      <c r="AS68" s="275">
        <f t="shared" si="4"/>
        <v>1</v>
      </c>
      <c r="AT68" s="276">
        <f t="shared" si="4"/>
        <v>1</v>
      </c>
      <c r="AU68" s="275" t="str">
        <f t="shared" si="4"/>
        <v/>
      </c>
      <c r="AV68" s="275" t="str">
        <f t="shared" si="4"/>
        <v/>
      </c>
      <c r="AW68" s="276" t="str">
        <f t="shared" si="4"/>
        <v/>
      </c>
      <c r="AX68" s="1115"/>
      <c r="AY68" s="1116"/>
      <c r="AZ68" s="1116"/>
      <c r="BA68" s="1117"/>
      <c r="BB68" s="1100"/>
      <c r="BC68" s="1101"/>
      <c r="BD68" s="1101"/>
      <c r="BE68" s="1101"/>
      <c r="BF68" s="1102"/>
    </row>
    <row r="69" spans="1:73" ht="18.75" customHeight="1" x14ac:dyDescent="0.15">
      <c r="B69" s="1004"/>
      <c r="C69" s="1005"/>
      <c r="D69" s="1005"/>
      <c r="E69" s="1005"/>
      <c r="F69" s="1005"/>
      <c r="G69" s="1005"/>
      <c r="H69" s="1005"/>
      <c r="I69" s="1005"/>
      <c r="J69" s="1005"/>
      <c r="K69" s="1006"/>
      <c r="L69" s="1076" t="s">
        <v>364</v>
      </c>
      <c r="M69" s="1076"/>
      <c r="N69" s="1076"/>
      <c r="O69" s="1076"/>
      <c r="P69" s="1076"/>
      <c r="Q69" s="1076"/>
      <c r="R69" s="1077"/>
      <c r="S69" s="274">
        <f t="shared" si="5"/>
        <v>2</v>
      </c>
      <c r="T69" s="275">
        <f t="shared" si="4"/>
        <v>2</v>
      </c>
      <c r="U69" s="275">
        <f t="shared" si="4"/>
        <v>2</v>
      </c>
      <c r="V69" s="275">
        <f t="shared" si="4"/>
        <v>2</v>
      </c>
      <c r="W69" s="275">
        <f t="shared" si="4"/>
        <v>2</v>
      </c>
      <c r="X69" s="275">
        <f>IF($L69="","",IF(COUNTIFS($F$22:$F$60,$L69,X$22:X$60,"&gt;0")=0,"",COUNTIFS($F$22:$F$60,$L69,X$22:X$60,"&gt;0")))</f>
        <v>2</v>
      </c>
      <c r="Y69" s="276">
        <f t="shared" si="4"/>
        <v>2</v>
      </c>
      <c r="Z69" s="277">
        <f t="shared" si="4"/>
        <v>2</v>
      </c>
      <c r="AA69" s="275">
        <f t="shared" si="4"/>
        <v>2</v>
      </c>
      <c r="AB69" s="275">
        <f t="shared" si="4"/>
        <v>2</v>
      </c>
      <c r="AC69" s="275">
        <f t="shared" si="4"/>
        <v>2</v>
      </c>
      <c r="AD69" s="275">
        <f t="shared" si="4"/>
        <v>2</v>
      </c>
      <c r="AE69" s="275">
        <f t="shared" si="4"/>
        <v>2</v>
      </c>
      <c r="AF69" s="276">
        <f t="shared" si="4"/>
        <v>2</v>
      </c>
      <c r="AG69" s="275">
        <f t="shared" si="4"/>
        <v>2</v>
      </c>
      <c r="AH69" s="275">
        <f t="shared" si="4"/>
        <v>2</v>
      </c>
      <c r="AI69" s="275">
        <f t="shared" si="4"/>
        <v>2</v>
      </c>
      <c r="AJ69" s="275">
        <f t="shared" si="4"/>
        <v>2</v>
      </c>
      <c r="AK69" s="275">
        <f t="shared" si="4"/>
        <v>2</v>
      </c>
      <c r="AL69" s="275">
        <f t="shared" si="4"/>
        <v>2</v>
      </c>
      <c r="AM69" s="276">
        <f t="shared" si="4"/>
        <v>2</v>
      </c>
      <c r="AN69" s="275">
        <f t="shared" si="4"/>
        <v>2</v>
      </c>
      <c r="AO69" s="275">
        <f t="shared" si="4"/>
        <v>2</v>
      </c>
      <c r="AP69" s="275">
        <f t="shared" si="4"/>
        <v>2</v>
      </c>
      <c r="AQ69" s="275">
        <f t="shared" si="4"/>
        <v>2</v>
      </c>
      <c r="AR69" s="275">
        <f t="shared" si="4"/>
        <v>2</v>
      </c>
      <c r="AS69" s="275">
        <f t="shared" si="4"/>
        <v>2</v>
      </c>
      <c r="AT69" s="276">
        <f t="shared" si="4"/>
        <v>2</v>
      </c>
      <c r="AU69" s="275" t="str">
        <f t="shared" si="4"/>
        <v/>
      </c>
      <c r="AV69" s="275" t="str">
        <f t="shared" si="4"/>
        <v/>
      </c>
      <c r="AW69" s="276" t="str">
        <f t="shared" si="4"/>
        <v/>
      </c>
      <c r="AX69" s="1115"/>
      <c r="AY69" s="1116"/>
      <c r="AZ69" s="1116"/>
      <c r="BA69" s="1117"/>
      <c r="BB69" s="1100"/>
      <c r="BC69" s="1101"/>
      <c r="BD69" s="1101"/>
      <c r="BE69" s="1101"/>
      <c r="BF69" s="1102"/>
    </row>
    <row r="70" spans="1:73" ht="18.75" customHeight="1" x14ac:dyDescent="0.15">
      <c r="B70" s="1004"/>
      <c r="C70" s="1005"/>
      <c r="D70" s="1005"/>
      <c r="E70" s="1005"/>
      <c r="F70" s="1005"/>
      <c r="G70" s="1005"/>
      <c r="H70" s="1005"/>
      <c r="I70" s="1005"/>
      <c r="J70" s="1005"/>
      <c r="K70" s="1006"/>
      <c r="L70" s="1076" t="s">
        <v>365</v>
      </c>
      <c r="M70" s="1076"/>
      <c r="N70" s="1076"/>
      <c r="O70" s="1076"/>
      <c r="P70" s="1076"/>
      <c r="Q70" s="1076"/>
      <c r="R70" s="1077"/>
      <c r="S70" s="274">
        <f t="shared" si="5"/>
        <v>1</v>
      </c>
      <c r="T70" s="275">
        <f t="shared" si="4"/>
        <v>1</v>
      </c>
      <c r="U70" s="275">
        <f t="shared" si="4"/>
        <v>1</v>
      </c>
      <c r="V70" s="275">
        <f t="shared" si="4"/>
        <v>1</v>
      </c>
      <c r="W70" s="275">
        <f t="shared" si="4"/>
        <v>1</v>
      </c>
      <c r="X70" s="275">
        <f t="shared" si="4"/>
        <v>1</v>
      </c>
      <c r="Y70" s="276">
        <f t="shared" si="4"/>
        <v>1</v>
      </c>
      <c r="Z70" s="277">
        <f t="shared" si="4"/>
        <v>1</v>
      </c>
      <c r="AA70" s="275">
        <f t="shared" si="4"/>
        <v>1</v>
      </c>
      <c r="AB70" s="275">
        <f t="shared" si="4"/>
        <v>1</v>
      </c>
      <c r="AC70" s="275">
        <f t="shared" si="4"/>
        <v>1</v>
      </c>
      <c r="AD70" s="275">
        <f t="shared" si="4"/>
        <v>1</v>
      </c>
      <c r="AE70" s="275">
        <f t="shared" si="4"/>
        <v>1</v>
      </c>
      <c r="AF70" s="276">
        <f t="shared" si="4"/>
        <v>1</v>
      </c>
      <c r="AG70" s="275">
        <f t="shared" si="4"/>
        <v>1</v>
      </c>
      <c r="AH70" s="275">
        <f t="shared" si="4"/>
        <v>1</v>
      </c>
      <c r="AI70" s="275">
        <f t="shared" si="4"/>
        <v>1</v>
      </c>
      <c r="AJ70" s="275">
        <f t="shared" si="4"/>
        <v>1</v>
      </c>
      <c r="AK70" s="275">
        <f t="shared" si="4"/>
        <v>1</v>
      </c>
      <c r="AL70" s="275">
        <f t="shared" si="4"/>
        <v>1</v>
      </c>
      <c r="AM70" s="276">
        <f t="shared" si="4"/>
        <v>1</v>
      </c>
      <c r="AN70" s="275">
        <f t="shared" si="4"/>
        <v>1</v>
      </c>
      <c r="AO70" s="275">
        <f t="shared" si="4"/>
        <v>1</v>
      </c>
      <c r="AP70" s="275">
        <f t="shared" si="4"/>
        <v>1</v>
      </c>
      <c r="AQ70" s="275">
        <f t="shared" si="4"/>
        <v>1</v>
      </c>
      <c r="AR70" s="275">
        <f t="shared" si="4"/>
        <v>1</v>
      </c>
      <c r="AS70" s="275">
        <f t="shared" si="4"/>
        <v>1</v>
      </c>
      <c r="AT70" s="276">
        <f t="shared" si="4"/>
        <v>1</v>
      </c>
      <c r="AU70" s="275" t="str">
        <f t="shared" si="4"/>
        <v/>
      </c>
      <c r="AV70" s="275" t="str">
        <f t="shared" si="4"/>
        <v/>
      </c>
      <c r="AW70" s="276" t="str">
        <f t="shared" si="4"/>
        <v/>
      </c>
      <c r="AX70" s="1115"/>
      <c r="AY70" s="1116"/>
      <c r="AZ70" s="1116"/>
      <c r="BA70" s="1117"/>
      <c r="BB70" s="1100"/>
      <c r="BC70" s="1101"/>
      <c r="BD70" s="1101"/>
      <c r="BE70" s="1101"/>
      <c r="BF70" s="1102"/>
    </row>
    <row r="71" spans="1:73" ht="18.75" customHeight="1" thickBot="1" x14ac:dyDescent="0.2">
      <c r="B71" s="1007"/>
      <c r="C71" s="1008"/>
      <c r="D71" s="1008"/>
      <c r="E71" s="1008"/>
      <c r="F71" s="1008"/>
      <c r="G71" s="1008"/>
      <c r="H71" s="1008"/>
      <c r="I71" s="1008"/>
      <c r="J71" s="1008"/>
      <c r="K71" s="1009"/>
      <c r="L71" s="1078"/>
      <c r="M71" s="1078"/>
      <c r="N71" s="1078"/>
      <c r="O71" s="1078"/>
      <c r="P71" s="1078"/>
      <c r="Q71" s="1078"/>
      <c r="R71" s="1079"/>
      <c r="S71" s="278" t="str">
        <f t="shared" si="5"/>
        <v/>
      </c>
      <c r="T71" s="279" t="str">
        <f t="shared" si="4"/>
        <v/>
      </c>
      <c r="U71" s="279" t="str">
        <f t="shared" si="4"/>
        <v/>
      </c>
      <c r="V71" s="279" t="str">
        <f t="shared" si="4"/>
        <v/>
      </c>
      <c r="W71" s="279" t="str">
        <f t="shared" si="4"/>
        <v/>
      </c>
      <c r="X71" s="279" t="str">
        <f t="shared" si="4"/>
        <v/>
      </c>
      <c r="Y71" s="280" t="str">
        <f t="shared" si="4"/>
        <v/>
      </c>
      <c r="Z71" s="281" t="str">
        <f t="shared" si="4"/>
        <v/>
      </c>
      <c r="AA71" s="279" t="str">
        <f t="shared" si="4"/>
        <v/>
      </c>
      <c r="AB71" s="279" t="str">
        <f t="shared" si="4"/>
        <v/>
      </c>
      <c r="AC71" s="279" t="str">
        <f t="shared" si="4"/>
        <v/>
      </c>
      <c r="AD71" s="279" t="str">
        <f t="shared" si="4"/>
        <v/>
      </c>
      <c r="AE71" s="279" t="str">
        <f t="shared" si="4"/>
        <v/>
      </c>
      <c r="AF71" s="280" t="str">
        <f t="shared" si="4"/>
        <v/>
      </c>
      <c r="AG71" s="279" t="str">
        <f t="shared" si="4"/>
        <v/>
      </c>
      <c r="AH71" s="279" t="str">
        <f t="shared" si="4"/>
        <v/>
      </c>
      <c r="AI71" s="279" t="str">
        <f t="shared" si="4"/>
        <v/>
      </c>
      <c r="AJ71" s="279" t="str">
        <f t="shared" si="4"/>
        <v/>
      </c>
      <c r="AK71" s="279" t="str">
        <f t="shared" si="4"/>
        <v/>
      </c>
      <c r="AL71" s="279" t="str">
        <f t="shared" si="4"/>
        <v/>
      </c>
      <c r="AM71" s="280" t="str">
        <f t="shared" si="4"/>
        <v/>
      </c>
      <c r="AN71" s="279" t="str">
        <f t="shared" si="4"/>
        <v/>
      </c>
      <c r="AO71" s="279" t="str">
        <f t="shared" si="4"/>
        <v/>
      </c>
      <c r="AP71" s="279" t="str">
        <f t="shared" si="4"/>
        <v/>
      </c>
      <c r="AQ71" s="279" t="str">
        <f t="shared" si="4"/>
        <v/>
      </c>
      <c r="AR71" s="279" t="str">
        <f t="shared" si="4"/>
        <v/>
      </c>
      <c r="AS71" s="279" t="str">
        <f t="shared" si="4"/>
        <v/>
      </c>
      <c r="AT71" s="280" t="str">
        <f t="shared" si="4"/>
        <v/>
      </c>
      <c r="AU71" s="279" t="str">
        <f t="shared" si="4"/>
        <v/>
      </c>
      <c r="AV71" s="279" t="str">
        <f t="shared" si="4"/>
        <v/>
      </c>
      <c r="AW71" s="280" t="str">
        <f t="shared" si="4"/>
        <v/>
      </c>
      <c r="AX71" s="1118"/>
      <c r="AY71" s="1119"/>
      <c r="AZ71" s="1119"/>
      <c r="BA71" s="1120"/>
      <c r="BB71" s="1103"/>
      <c r="BC71" s="1104"/>
      <c r="BD71" s="1104"/>
      <c r="BE71" s="1104"/>
      <c r="BF71" s="1105"/>
    </row>
    <row r="72" spans="1:73" ht="13.5" customHeight="1" x14ac:dyDescent="0.15">
      <c r="C72" s="282"/>
      <c r="D72" s="282"/>
      <c r="E72" s="282"/>
      <c r="F72" s="282"/>
      <c r="G72" s="283"/>
      <c r="H72" s="284"/>
      <c r="AF72" s="285"/>
    </row>
    <row r="73" spans="1:73" ht="11.45" customHeight="1" x14ac:dyDescent="0.15">
      <c r="A73" s="286"/>
      <c r="B73" s="286"/>
      <c r="C73" s="286"/>
      <c r="D73" s="286"/>
      <c r="E73" s="286"/>
      <c r="F73" s="286"/>
      <c r="G73" s="286"/>
      <c r="H73" s="287"/>
      <c r="I73" s="287"/>
      <c r="J73" s="287"/>
      <c r="K73" s="287"/>
      <c r="L73" s="287"/>
      <c r="M73" s="287"/>
      <c r="N73" s="287"/>
      <c r="O73" s="287"/>
      <c r="P73" s="287"/>
      <c r="Q73" s="287"/>
      <c r="R73" s="287"/>
      <c r="S73" s="287"/>
      <c r="T73" s="287"/>
      <c r="U73" s="287"/>
      <c r="V73" s="287"/>
      <c r="W73" s="287"/>
      <c r="X73" s="287"/>
      <c r="Y73" s="287"/>
      <c r="Z73" s="287"/>
      <c r="AA73" s="287"/>
      <c r="AB73" s="287"/>
      <c r="AC73" s="287"/>
      <c r="AD73" s="287"/>
      <c r="AE73" s="287"/>
      <c r="AF73" s="287"/>
      <c r="AG73" s="287"/>
      <c r="AH73" s="287"/>
      <c r="AI73" s="287"/>
      <c r="AJ73" s="287"/>
      <c r="AK73" s="287"/>
      <c r="AL73" s="287"/>
      <c r="AM73" s="287"/>
      <c r="AN73" s="287"/>
      <c r="AO73" s="287"/>
      <c r="AP73" s="287"/>
      <c r="AQ73" s="287"/>
      <c r="AR73" s="288"/>
      <c r="AS73" s="288"/>
      <c r="AT73" s="288"/>
      <c r="AU73" s="288"/>
      <c r="AV73" s="288"/>
      <c r="AW73" s="288"/>
      <c r="AX73" s="288"/>
      <c r="AY73" s="288"/>
      <c r="AZ73" s="288"/>
      <c r="BA73" s="288"/>
    </row>
    <row r="74" spans="1:73" ht="20.25" customHeight="1" x14ac:dyDescent="0.2">
      <c r="A74" s="289"/>
      <c r="B74" s="289"/>
      <c r="C74" s="286"/>
      <c r="D74" s="286"/>
      <c r="E74" s="286"/>
      <c r="F74" s="286"/>
      <c r="G74" s="289"/>
      <c r="H74" s="289"/>
      <c r="I74" s="289"/>
      <c r="J74" s="289"/>
      <c r="K74" s="289"/>
      <c r="L74" s="289"/>
      <c r="M74" s="289"/>
      <c r="N74" s="289"/>
      <c r="O74" s="289"/>
      <c r="P74" s="289"/>
      <c r="Q74" s="289"/>
      <c r="R74" s="289"/>
      <c r="S74" s="289"/>
      <c r="T74" s="289"/>
      <c r="U74" s="289"/>
      <c r="V74" s="289"/>
      <c r="W74" s="289"/>
      <c r="X74" s="289"/>
      <c r="Y74" s="289"/>
      <c r="Z74" s="289"/>
      <c r="AA74" s="289"/>
      <c r="AB74" s="289"/>
      <c r="AC74" s="289"/>
      <c r="AD74" s="289"/>
      <c r="AE74" s="289"/>
      <c r="AF74" s="289"/>
      <c r="AG74" s="289"/>
      <c r="AH74" s="289"/>
      <c r="AI74" s="289"/>
      <c r="AJ74" s="289"/>
      <c r="AK74" s="289"/>
      <c r="AL74" s="289"/>
      <c r="AM74" s="289"/>
      <c r="AN74" s="289"/>
      <c r="AO74" s="289"/>
      <c r="AP74" s="289"/>
      <c r="AQ74" s="289"/>
      <c r="AR74" s="290"/>
      <c r="AS74" s="290"/>
      <c r="AT74" s="290"/>
      <c r="AU74" s="290"/>
      <c r="AV74" s="290"/>
      <c r="BN74" s="291"/>
      <c r="BO74" s="292"/>
      <c r="BP74" s="291"/>
      <c r="BQ74" s="291"/>
      <c r="BR74" s="291"/>
      <c r="BS74" s="293"/>
      <c r="BT74" s="294"/>
      <c r="BU74" s="294"/>
    </row>
    <row r="75" spans="1:73" ht="20.25" customHeight="1" x14ac:dyDescent="0.15">
      <c r="A75" s="286"/>
      <c r="B75" s="286"/>
      <c r="C75" s="295"/>
      <c r="D75" s="295"/>
      <c r="E75" s="295"/>
      <c r="F75" s="295"/>
      <c r="G75" s="295"/>
      <c r="H75" s="296"/>
      <c r="I75" s="296"/>
      <c r="J75" s="286"/>
      <c r="K75" s="286"/>
      <c r="L75" s="286"/>
      <c r="M75" s="286"/>
      <c r="N75" s="286"/>
      <c r="O75" s="286"/>
      <c r="P75" s="286"/>
      <c r="Q75" s="286"/>
      <c r="R75" s="286"/>
      <c r="S75" s="286"/>
      <c r="T75" s="286"/>
      <c r="U75" s="286"/>
      <c r="V75" s="286"/>
      <c r="W75" s="286"/>
      <c r="X75" s="286"/>
      <c r="Y75" s="286"/>
      <c r="Z75" s="286"/>
      <c r="AA75" s="286"/>
      <c r="AB75" s="286"/>
      <c r="AC75" s="286"/>
      <c r="AD75" s="286"/>
      <c r="AE75" s="286"/>
      <c r="AF75" s="286"/>
      <c r="AG75" s="286"/>
      <c r="AH75" s="286"/>
      <c r="AI75" s="286"/>
      <c r="AJ75" s="286"/>
      <c r="AK75" s="286"/>
      <c r="AL75" s="286"/>
      <c r="AM75" s="286"/>
      <c r="AN75" s="286"/>
      <c r="AO75" s="286"/>
      <c r="AP75" s="286"/>
      <c r="AQ75" s="286"/>
    </row>
    <row r="76" spans="1:73" ht="20.25" customHeight="1" x14ac:dyDescent="0.15">
      <c r="A76" s="286"/>
      <c r="B76" s="286"/>
      <c r="C76" s="295"/>
      <c r="D76" s="295"/>
      <c r="E76" s="295"/>
      <c r="F76" s="295"/>
      <c r="G76" s="295"/>
      <c r="H76" s="296"/>
      <c r="I76" s="296"/>
      <c r="J76" s="286"/>
      <c r="K76" s="286"/>
      <c r="L76" s="286"/>
      <c r="M76" s="286"/>
      <c r="N76" s="286"/>
      <c r="O76" s="286"/>
      <c r="P76" s="286"/>
      <c r="Q76" s="286"/>
      <c r="R76" s="286"/>
      <c r="S76" s="286"/>
      <c r="T76" s="286"/>
      <c r="U76" s="286"/>
      <c r="V76" s="286"/>
      <c r="W76" s="286"/>
      <c r="X76" s="286"/>
      <c r="Y76" s="286"/>
      <c r="Z76" s="286"/>
      <c r="AA76" s="286"/>
      <c r="AB76" s="286"/>
      <c r="AC76" s="286"/>
      <c r="AD76" s="286"/>
      <c r="AE76" s="286"/>
      <c r="AF76" s="286"/>
      <c r="AG76" s="286"/>
      <c r="AH76" s="286"/>
      <c r="AI76" s="286"/>
      <c r="AJ76" s="286"/>
      <c r="AK76" s="286"/>
      <c r="AL76" s="286"/>
      <c r="AM76" s="286"/>
      <c r="AN76" s="286"/>
      <c r="AO76" s="286"/>
      <c r="AP76" s="286"/>
      <c r="AQ76" s="286"/>
    </row>
    <row r="77" spans="1:73" ht="20.25" customHeight="1" x14ac:dyDescent="0.15">
      <c r="A77" s="286"/>
      <c r="B77" s="286"/>
      <c r="C77" s="296"/>
      <c r="D77" s="296"/>
      <c r="E77" s="296"/>
      <c r="F77" s="296"/>
      <c r="G77" s="296"/>
      <c r="H77" s="286"/>
      <c r="I77" s="286"/>
      <c r="J77" s="286"/>
      <c r="K77" s="286"/>
      <c r="L77" s="286"/>
      <c r="M77" s="286"/>
      <c r="N77" s="286"/>
      <c r="O77" s="286"/>
      <c r="P77" s="286"/>
      <c r="Q77" s="286"/>
      <c r="R77" s="286"/>
      <c r="S77" s="286"/>
      <c r="T77" s="286"/>
      <c r="U77" s="286"/>
      <c r="V77" s="286"/>
      <c r="W77" s="286"/>
      <c r="X77" s="286"/>
      <c r="Y77" s="286"/>
      <c r="Z77" s="286"/>
      <c r="AA77" s="286"/>
      <c r="AB77" s="286"/>
      <c r="AC77" s="286"/>
      <c r="AD77" s="286"/>
      <c r="AE77" s="286"/>
      <c r="AF77" s="286"/>
      <c r="AG77" s="286"/>
      <c r="AH77" s="286"/>
      <c r="AI77" s="286"/>
      <c r="AJ77" s="286"/>
      <c r="AK77" s="286"/>
      <c r="AL77" s="286"/>
      <c r="AM77" s="286"/>
      <c r="AN77" s="286"/>
      <c r="AO77" s="286"/>
      <c r="AP77" s="286"/>
      <c r="AQ77" s="286"/>
    </row>
    <row r="78" spans="1:73" ht="20.25" customHeight="1" x14ac:dyDescent="0.15">
      <c r="A78" s="286"/>
      <c r="B78" s="286"/>
      <c r="C78" s="296"/>
      <c r="D78" s="296"/>
      <c r="E78" s="296"/>
      <c r="F78" s="296"/>
      <c r="G78" s="296"/>
      <c r="H78" s="286"/>
      <c r="I78" s="286"/>
      <c r="J78" s="286"/>
      <c r="K78" s="286"/>
      <c r="L78" s="286"/>
      <c r="M78" s="286"/>
      <c r="N78" s="286"/>
      <c r="O78" s="286"/>
      <c r="P78" s="286"/>
      <c r="Q78" s="286"/>
      <c r="R78" s="286"/>
      <c r="S78" s="286"/>
      <c r="T78" s="286"/>
      <c r="U78" s="286"/>
      <c r="V78" s="286"/>
      <c r="W78" s="286"/>
      <c r="X78" s="286"/>
      <c r="Y78" s="286"/>
      <c r="Z78" s="286"/>
      <c r="AA78" s="286"/>
      <c r="AB78" s="286"/>
      <c r="AC78" s="286"/>
      <c r="AD78" s="286"/>
      <c r="AE78" s="286"/>
      <c r="AF78" s="286"/>
      <c r="AG78" s="286"/>
      <c r="AH78" s="286"/>
      <c r="AI78" s="286"/>
      <c r="AJ78" s="286"/>
      <c r="AK78" s="286"/>
      <c r="AL78" s="286"/>
      <c r="AM78" s="286"/>
      <c r="AN78" s="286"/>
      <c r="AO78" s="286"/>
      <c r="AP78" s="286"/>
      <c r="AQ78" s="286"/>
    </row>
    <row r="79" spans="1:73" ht="20.25" customHeight="1" x14ac:dyDescent="0.15">
      <c r="A79" s="286"/>
      <c r="B79" s="286"/>
      <c r="C79" s="296"/>
      <c r="D79" s="296"/>
      <c r="E79" s="296"/>
      <c r="F79" s="296"/>
      <c r="G79" s="296"/>
      <c r="H79" s="286"/>
      <c r="I79" s="286"/>
      <c r="J79" s="286"/>
      <c r="K79" s="286"/>
      <c r="L79" s="286"/>
      <c r="M79" s="286"/>
      <c r="N79" s="286"/>
      <c r="O79" s="286"/>
      <c r="P79" s="286"/>
      <c r="Q79" s="286"/>
      <c r="R79" s="286"/>
      <c r="S79" s="286"/>
      <c r="T79" s="286"/>
      <c r="U79" s="286"/>
      <c r="V79" s="286"/>
      <c r="W79" s="286"/>
      <c r="X79" s="286"/>
      <c r="Y79" s="286"/>
      <c r="Z79" s="286"/>
      <c r="AA79" s="286"/>
      <c r="AB79" s="286"/>
      <c r="AC79" s="286"/>
      <c r="AD79" s="286"/>
      <c r="AE79" s="286"/>
      <c r="AF79" s="286"/>
      <c r="AG79" s="286"/>
      <c r="AH79" s="286"/>
      <c r="AI79" s="286"/>
      <c r="AJ79" s="286"/>
      <c r="AK79" s="286"/>
      <c r="AL79" s="286"/>
      <c r="AM79" s="286"/>
      <c r="AN79" s="286"/>
      <c r="AO79" s="286"/>
      <c r="AP79" s="286"/>
      <c r="AQ79" s="286"/>
    </row>
    <row r="80" spans="1:73" ht="20.25" customHeight="1" x14ac:dyDescent="0.15">
      <c r="C80" s="285"/>
      <c r="D80" s="285"/>
      <c r="E80" s="285"/>
      <c r="F80" s="285"/>
      <c r="G80" s="285"/>
    </row>
  </sheetData>
  <sheetProtection insertColumns="0" deleteRows="0"/>
  <mergeCells count="243">
    <mergeCell ref="G62:R62"/>
    <mergeCell ref="AX62:AY62"/>
    <mergeCell ref="G55:G57"/>
    <mergeCell ref="H55:K57"/>
    <mergeCell ref="L55:O57"/>
    <mergeCell ref="P55:R55"/>
    <mergeCell ref="AZ62:BA62"/>
    <mergeCell ref="BB62:BF71"/>
    <mergeCell ref="G63:R63"/>
    <mergeCell ref="AX63:AY63"/>
    <mergeCell ref="AZ63:BA63"/>
    <mergeCell ref="G64:R64"/>
    <mergeCell ref="AX64:BA71"/>
    <mergeCell ref="G65:R65"/>
    <mergeCell ref="AX58:AY58"/>
    <mergeCell ref="AZ58:BA58"/>
    <mergeCell ref="BB58:BF60"/>
    <mergeCell ref="P59:R59"/>
    <mergeCell ref="AX59:AY59"/>
    <mergeCell ref="AZ59:BA59"/>
    <mergeCell ref="P60:R60"/>
    <mergeCell ref="AX60:AY60"/>
    <mergeCell ref="AZ60:BA60"/>
    <mergeCell ref="G66:R66"/>
    <mergeCell ref="B67:K71"/>
    <mergeCell ref="L67:R67"/>
    <mergeCell ref="L68:R68"/>
    <mergeCell ref="L69:R69"/>
    <mergeCell ref="L70:R70"/>
    <mergeCell ref="L71:R71"/>
    <mergeCell ref="BB52:BF54"/>
    <mergeCell ref="P53:R53"/>
    <mergeCell ref="AX53:AY53"/>
    <mergeCell ref="AZ53:BA53"/>
    <mergeCell ref="P54:R54"/>
    <mergeCell ref="AX54:AY54"/>
    <mergeCell ref="AZ54:BA54"/>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B46:B48"/>
    <mergeCell ref="C46:E48"/>
    <mergeCell ref="G46:G48"/>
    <mergeCell ref="H46:K48"/>
    <mergeCell ref="L46:O48"/>
    <mergeCell ref="P46:R46"/>
    <mergeCell ref="B52:B54"/>
    <mergeCell ref="C52:E54"/>
    <mergeCell ref="G52:G54"/>
    <mergeCell ref="H52:K54"/>
    <mergeCell ref="L52:O54"/>
    <mergeCell ref="P52:R52"/>
    <mergeCell ref="AX52:AY52"/>
    <mergeCell ref="AZ52:BA52"/>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9:AY49"/>
    <mergeCell ref="AZ49:BA49"/>
    <mergeCell ref="B43:B45"/>
    <mergeCell ref="C43:E45"/>
    <mergeCell ref="G43:G45"/>
    <mergeCell ref="H43:K45"/>
    <mergeCell ref="L43:O45"/>
    <mergeCell ref="P43:R43"/>
    <mergeCell ref="AX46:AY46"/>
    <mergeCell ref="AZ46:BA46"/>
    <mergeCell ref="BB46:BF48"/>
    <mergeCell ref="AX43:AY43"/>
    <mergeCell ref="AZ43:BA43"/>
    <mergeCell ref="BB43:BF45"/>
    <mergeCell ref="P44:R44"/>
    <mergeCell ref="AX44:AY44"/>
    <mergeCell ref="AZ44:BA44"/>
    <mergeCell ref="P45:R45"/>
    <mergeCell ref="AX45:AY45"/>
    <mergeCell ref="AZ45:BA45"/>
    <mergeCell ref="P47:R47"/>
    <mergeCell ref="AX47:AY47"/>
    <mergeCell ref="AZ47:BA47"/>
    <mergeCell ref="P48:R48"/>
    <mergeCell ref="AX48:AY48"/>
    <mergeCell ref="AZ48:BA48"/>
    <mergeCell ref="G37:G39"/>
    <mergeCell ref="H37:K39"/>
    <mergeCell ref="L37:O39"/>
    <mergeCell ref="P37:R37"/>
    <mergeCell ref="AX40:AY40"/>
    <mergeCell ref="AZ40:BA40"/>
    <mergeCell ref="BB40:BF42"/>
    <mergeCell ref="P41:R41"/>
    <mergeCell ref="AX41:AY41"/>
    <mergeCell ref="AZ41:BA41"/>
    <mergeCell ref="P42:R42"/>
    <mergeCell ref="AX42:AY42"/>
    <mergeCell ref="AZ42:BA42"/>
    <mergeCell ref="BB34:BF36"/>
    <mergeCell ref="P35:R35"/>
    <mergeCell ref="AX35:AY35"/>
    <mergeCell ref="AZ35:BA35"/>
    <mergeCell ref="P36:R36"/>
    <mergeCell ref="AX36:AY36"/>
    <mergeCell ref="AZ36:BA36"/>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B34:B36"/>
    <mergeCell ref="C34:E36"/>
    <mergeCell ref="G34:G36"/>
    <mergeCell ref="H34:K36"/>
    <mergeCell ref="L34:O36"/>
    <mergeCell ref="P34:R34"/>
    <mergeCell ref="AX31:AY31"/>
    <mergeCell ref="AZ31:BA31"/>
    <mergeCell ref="AX34:AY34"/>
    <mergeCell ref="AZ34:BA34"/>
    <mergeCell ref="B25:B27"/>
    <mergeCell ref="C25:E27"/>
    <mergeCell ref="G25:G27"/>
    <mergeCell ref="H25:K27"/>
    <mergeCell ref="L25:O27"/>
    <mergeCell ref="P25:R25"/>
    <mergeCell ref="AX28:AY28"/>
    <mergeCell ref="AZ28:BA28"/>
    <mergeCell ref="BB28:BF30"/>
    <mergeCell ref="AX25:AY25"/>
    <mergeCell ref="AZ25:BA25"/>
    <mergeCell ref="BB25:BF27"/>
    <mergeCell ref="P26:R26"/>
    <mergeCell ref="AX26:AY26"/>
    <mergeCell ref="AZ26:BA26"/>
    <mergeCell ref="P27:R27"/>
    <mergeCell ref="AX27:AY27"/>
    <mergeCell ref="AZ27:BA27"/>
    <mergeCell ref="P29:R29"/>
    <mergeCell ref="AX29:AY29"/>
    <mergeCell ref="AZ29:BA29"/>
    <mergeCell ref="P30:R30"/>
    <mergeCell ref="AX30:AY30"/>
    <mergeCell ref="AZ30:BA30"/>
    <mergeCell ref="B22:B24"/>
    <mergeCell ref="C22:E24"/>
    <mergeCell ref="G22:G24"/>
    <mergeCell ref="H22:K24"/>
    <mergeCell ref="L22:O24"/>
    <mergeCell ref="P22:R22"/>
    <mergeCell ref="AX17:AY21"/>
    <mergeCell ref="AZ17:BA21"/>
    <mergeCell ref="BB17:BF21"/>
    <mergeCell ref="S18:Y18"/>
    <mergeCell ref="Z18:AF18"/>
    <mergeCell ref="AG18:AM18"/>
    <mergeCell ref="AN18:AT18"/>
    <mergeCell ref="AU18:AW18"/>
    <mergeCell ref="AX22:AY22"/>
    <mergeCell ref="AZ22:BA22"/>
    <mergeCell ref="BB22:BF24"/>
    <mergeCell ref="P23:R23"/>
    <mergeCell ref="AX23:AY23"/>
    <mergeCell ref="AZ23:BA23"/>
    <mergeCell ref="P24:R24"/>
    <mergeCell ref="AX24:AY24"/>
    <mergeCell ref="AZ24:BA24"/>
    <mergeCell ref="AU14:AW14"/>
    <mergeCell ref="AY14:BA14"/>
    <mergeCell ref="BC14:BD14"/>
    <mergeCell ref="B17:B21"/>
    <mergeCell ref="C17:E21"/>
    <mergeCell ref="G17:G21"/>
    <mergeCell ref="H17:K21"/>
    <mergeCell ref="L17:O21"/>
    <mergeCell ref="P17:R21"/>
    <mergeCell ref="S17:AW17"/>
    <mergeCell ref="BB4:BE4"/>
    <mergeCell ref="AX6:AY6"/>
    <mergeCell ref="BB6:BC6"/>
    <mergeCell ref="BB8:BC8"/>
    <mergeCell ref="BB10:BD10"/>
    <mergeCell ref="AO12:AQ12"/>
    <mergeCell ref="BB12:BD12"/>
    <mergeCell ref="AP1:BE1"/>
    <mergeCell ref="Z2:AA2"/>
    <mergeCell ref="AC2:AD2"/>
    <mergeCell ref="AG2:AH2"/>
    <mergeCell ref="AP2:BE2"/>
    <mergeCell ref="BB3:BE3"/>
  </mergeCells>
  <phoneticPr fontId="9"/>
  <conditionalFormatting sqref="S24 S62:BA71">
    <cfRule type="expression" dxfId="273" priority="274">
      <formula>INDIRECT(ADDRESS(ROW(),COLUMN()))=TRUNC(INDIRECT(ADDRESS(ROW(),COLUMN())))</formula>
    </cfRule>
  </conditionalFormatting>
  <conditionalFormatting sqref="S23">
    <cfRule type="expression" dxfId="272" priority="273">
      <formula>INDIRECT(ADDRESS(ROW(),COLUMN()))=TRUNC(INDIRECT(ADDRESS(ROW(),COLUMN())))</formula>
    </cfRule>
  </conditionalFormatting>
  <conditionalFormatting sqref="T24:Y24">
    <cfRule type="expression" dxfId="271" priority="272">
      <formula>INDIRECT(ADDRESS(ROW(),COLUMN()))=TRUNC(INDIRECT(ADDRESS(ROW(),COLUMN())))</formula>
    </cfRule>
  </conditionalFormatting>
  <conditionalFormatting sqref="T23:Y23">
    <cfRule type="expression" dxfId="270" priority="271">
      <formula>INDIRECT(ADDRESS(ROW(),COLUMN()))=TRUNC(INDIRECT(ADDRESS(ROW(),COLUMN())))</formula>
    </cfRule>
  </conditionalFormatting>
  <conditionalFormatting sqref="AX23:BA24">
    <cfRule type="expression" dxfId="269" priority="270">
      <formula>INDIRECT(ADDRESS(ROW(),COLUMN()))=TRUNC(INDIRECT(ADDRESS(ROW(),COLUMN())))</formula>
    </cfRule>
  </conditionalFormatting>
  <conditionalFormatting sqref="BC14:BD14">
    <cfRule type="expression" dxfId="268" priority="269">
      <formula>INDIRECT(ADDRESS(ROW(),COLUMN()))=TRUNC(INDIRECT(ADDRESS(ROW(),COLUMN())))</formula>
    </cfRule>
  </conditionalFormatting>
  <conditionalFormatting sqref="Z24">
    <cfRule type="expression" dxfId="267" priority="268">
      <formula>INDIRECT(ADDRESS(ROW(),COLUMN()))=TRUNC(INDIRECT(ADDRESS(ROW(),COLUMN())))</formula>
    </cfRule>
  </conditionalFormatting>
  <conditionalFormatting sqref="Z23">
    <cfRule type="expression" dxfId="266" priority="267">
      <formula>INDIRECT(ADDRESS(ROW(),COLUMN()))=TRUNC(INDIRECT(ADDRESS(ROW(),COLUMN())))</formula>
    </cfRule>
  </conditionalFormatting>
  <conditionalFormatting sqref="AA24:AF24">
    <cfRule type="expression" dxfId="265" priority="266">
      <formula>INDIRECT(ADDRESS(ROW(),COLUMN()))=TRUNC(INDIRECT(ADDRESS(ROW(),COLUMN())))</formula>
    </cfRule>
  </conditionalFormatting>
  <conditionalFormatting sqref="AA23:AF23">
    <cfRule type="expression" dxfId="264" priority="265">
      <formula>INDIRECT(ADDRESS(ROW(),COLUMN()))=TRUNC(INDIRECT(ADDRESS(ROW(),COLUMN())))</formula>
    </cfRule>
  </conditionalFormatting>
  <conditionalFormatting sqref="AG24">
    <cfRule type="expression" dxfId="263" priority="264">
      <formula>INDIRECT(ADDRESS(ROW(),COLUMN()))=TRUNC(INDIRECT(ADDRESS(ROW(),COLUMN())))</formula>
    </cfRule>
  </conditionalFormatting>
  <conditionalFormatting sqref="AG23">
    <cfRule type="expression" dxfId="262" priority="263">
      <formula>INDIRECT(ADDRESS(ROW(),COLUMN()))=TRUNC(INDIRECT(ADDRESS(ROW(),COLUMN())))</formula>
    </cfRule>
  </conditionalFormatting>
  <conditionalFormatting sqref="AH24:AM24">
    <cfRule type="expression" dxfId="261" priority="262">
      <formula>INDIRECT(ADDRESS(ROW(),COLUMN()))=TRUNC(INDIRECT(ADDRESS(ROW(),COLUMN())))</formula>
    </cfRule>
  </conditionalFormatting>
  <conditionalFormatting sqref="AH23:AM23">
    <cfRule type="expression" dxfId="260" priority="261">
      <formula>INDIRECT(ADDRESS(ROW(),COLUMN()))=TRUNC(INDIRECT(ADDRESS(ROW(),COLUMN())))</formula>
    </cfRule>
  </conditionalFormatting>
  <conditionalFormatting sqref="AN24">
    <cfRule type="expression" dxfId="259" priority="260">
      <formula>INDIRECT(ADDRESS(ROW(),COLUMN()))=TRUNC(INDIRECT(ADDRESS(ROW(),COLUMN())))</formula>
    </cfRule>
  </conditionalFormatting>
  <conditionalFormatting sqref="AN23">
    <cfRule type="expression" dxfId="258" priority="259">
      <formula>INDIRECT(ADDRESS(ROW(),COLUMN()))=TRUNC(INDIRECT(ADDRESS(ROW(),COLUMN())))</formula>
    </cfRule>
  </conditionalFormatting>
  <conditionalFormatting sqref="AO24:AT24">
    <cfRule type="expression" dxfId="257" priority="258">
      <formula>INDIRECT(ADDRESS(ROW(),COLUMN()))=TRUNC(INDIRECT(ADDRESS(ROW(),COLUMN())))</formula>
    </cfRule>
  </conditionalFormatting>
  <conditionalFormatting sqref="AO23:AT23">
    <cfRule type="expression" dxfId="256" priority="257">
      <formula>INDIRECT(ADDRESS(ROW(),COLUMN()))=TRUNC(INDIRECT(ADDRESS(ROW(),COLUMN())))</formula>
    </cfRule>
  </conditionalFormatting>
  <conditionalFormatting sqref="AU24">
    <cfRule type="expression" dxfId="255" priority="256">
      <formula>INDIRECT(ADDRESS(ROW(),COLUMN()))=TRUNC(INDIRECT(ADDRESS(ROW(),COLUMN())))</formula>
    </cfRule>
  </conditionalFormatting>
  <conditionalFormatting sqref="AU23">
    <cfRule type="expression" dxfId="254" priority="255">
      <formula>INDIRECT(ADDRESS(ROW(),COLUMN()))=TRUNC(INDIRECT(ADDRESS(ROW(),COLUMN())))</formula>
    </cfRule>
  </conditionalFormatting>
  <conditionalFormatting sqref="AV24:AW24">
    <cfRule type="expression" dxfId="253" priority="254">
      <formula>INDIRECT(ADDRESS(ROW(),COLUMN()))=TRUNC(INDIRECT(ADDRESS(ROW(),COLUMN())))</formula>
    </cfRule>
  </conditionalFormatting>
  <conditionalFormatting sqref="AV23:AW23">
    <cfRule type="expression" dxfId="252" priority="253">
      <formula>INDIRECT(ADDRESS(ROW(),COLUMN()))=TRUNC(INDIRECT(ADDRESS(ROW(),COLUMN())))</formula>
    </cfRule>
  </conditionalFormatting>
  <conditionalFormatting sqref="S27">
    <cfRule type="expression" dxfId="251" priority="252">
      <formula>INDIRECT(ADDRESS(ROW(),COLUMN()))=TRUNC(INDIRECT(ADDRESS(ROW(),COLUMN())))</formula>
    </cfRule>
  </conditionalFormatting>
  <conditionalFormatting sqref="S26">
    <cfRule type="expression" dxfId="250" priority="251">
      <formula>INDIRECT(ADDRESS(ROW(),COLUMN()))=TRUNC(INDIRECT(ADDRESS(ROW(),COLUMN())))</formula>
    </cfRule>
  </conditionalFormatting>
  <conditionalFormatting sqref="T27:Y27">
    <cfRule type="expression" dxfId="249" priority="250">
      <formula>INDIRECT(ADDRESS(ROW(),COLUMN()))=TRUNC(INDIRECT(ADDRESS(ROW(),COLUMN())))</formula>
    </cfRule>
  </conditionalFormatting>
  <conditionalFormatting sqref="T26:Y26">
    <cfRule type="expression" dxfId="248" priority="249">
      <formula>INDIRECT(ADDRESS(ROW(),COLUMN()))=TRUNC(INDIRECT(ADDRESS(ROW(),COLUMN())))</formula>
    </cfRule>
  </conditionalFormatting>
  <conditionalFormatting sqref="AX26:BA27">
    <cfRule type="expression" dxfId="247" priority="248">
      <formula>INDIRECT(ADDRESS(ROW(),COLUMN()))=TRUNC(INDIRECT(ADDRESS(ROW(),COLUMN())))</formula>
    </cfRule>
  </conditionalFormatting>
  <conditionalFormatting sqref="Z27">
    <cfRule type="expression" dxfId="246" priority="247">
      <formula>INDIRECT(ADDRESS(ROW(),COLUMN()))=TRUNC(INDIRECT(ADDRESS(ROW(),COLUMN())))</formula>
    </cfRule>
  </conditionalFormatting>
  <conditionalFormatting sqref="Z26">
    <cfRule type="expression" dxfId="245" priority="246">
      <formula>INDIRECT(ADDRESS(ROW(),COLUMN()))=TRUNC(INDIRECT(ADDRESS(ROW(),COLUMN())))</formula>
    </cfRule>
  </conditionalFormatting>
  <conditionalFormatting sqref="AA27:AF27">
    <cfRule type="expression" dxfId="244" priority="245">
      <formula>INDIRECT(ADDRESS(ROW(),COLUMN()))=TRUNC(INDIRECT(ADDRESS(ROW(),COLUMN())))</formula>
    </cfRule>
  </conditionalFormatting>
  <conditionalFormatting sqref="AA26:AF26">
    <cfRule type="expression" dxfId="243" priority="244">
      <formula>INDIRECT(ADDRESS(ROW(),COLUMN()))=TRUNC(INDIRECT(ADDRESS(ROW(),COLUMN())))</formula>
    </cfRule>
  </conditionalFormatting>
  <conditionalFormatting sqref="AG27">
    <cfRule type="expression" dxfId="242" priority="243">
      <formula>INDIRECT(ADDRESS(ROW(),COLUMN()))=TRUNC(INDIRECT(ADDRESS(ROW(),COLUMN())))</formula>
    </cfRule>
  </conditionalFormatting>
  <conditionalFormatting sqref="AG26">
    <cfRule type="expression" dxfId="241" priority="242">
      <formula>INDIRECT(ADDRESS(ROW(),COLUMN()))=TRUNC(INDIRECT(ADDRESS(ROW(),COLUMN())))</formula>
    </cfRule>
  </conditionalFormatting>
  <conditionalFormatting sqref="AH27:AM27">
    <cfRule type="expression" dxfId="240" priority="241">
      <formula>INDIRECT(ADDRESS(ROW(),COLUMN()))=TRUNC(INDIRECT(ADDRESS(ROW(),COLUMN())))</formula>
    </cfRule>
  </conditionalFormatting>
  <conditionalFormatting sqref="AH26:AM26">
    <cfRule type="expression" dxfId="239" priority="240">
      <formula>INDIRECT(ADDRESS(ROW(),COLUMN()))=TRUNC(INDIRECT(ADDRESS(ROW(),COLUMN())))</formula>
    </cfRule>
  </conditionalFormatting>
  <conditionalFormatting sqref="AN27">
    <cfRule type="expression" dxfId="238" priority="239">
      <formula>INDIRECT(ADDRESS(ROW(),COLUMN()))=TRUNC(INDIRECT(ADDRESS(ROW(),COLUMN())))</formula>
    </cfRule>
  </conditionalFormatting>
  <conditionalFormatting sqref="AN26">
    <cfRule type="expression" dxfId="237" priority="238">
      <formula>INDIRECT(ADDRESS(ROW(),COLUMN()))=TRUNC(INDIRECT(ADDRESS(ROW(),COLUMN())))</formula>
    </cfRule>
  </conditionalFormatting>
  <conditionalFormatting sqref="AO27:AT27">
    <cfRule type="expression" dxfId="236" priority="237">
      <formula>INDIRECT(ADDRESS(ROW(),COLUMN()))=TRUNC(INDIRECT(ADDRESS(ROW(),COLUMN())))</formula>
    </cfRule>
  </conditionalFormatting>
  <conditionalFormatting sqref="AO26:AT26">
    <cfRule type="expression" dxfId="235" priority="236">
      <formula>INDIRECT(ADDRESS(ROW(),COLUMN()))=TRUNC(INDIRECT(ADDRESS(ROW(),COLUMN())))</formula>
    </cfRule>
  </conditionalFormatting>
  <conditionalFormatting sqref="AU27">
    <cfRule type="expression" dxfId="234" priority="235">
      <formula>INDIRECT(ADDRESS(ROW(),COLUMN()))=TRUNC(INDIRECT(ADDRESS(ROW(),COLUMN())))</formula>
    </cfRule>
  </conditionalFormatting>
  <conditionalFormatting sqref="AU26">
    <cfRule type="expression" dxfId="233" priority="234">
      <formula>INDIRECT(ADDRESS(ROW(),COLUMN()))=TRUNC(INDIRECT(ADDRESS(ROW(),COLUMN())))</formula>
    </cfRule>
  </conditionalFormatting>
  <conditionalFormatting sqref="AV27:AW27">
    <cfRule type="expression" dxfId="232" priority="233">
      <formula>INDIRECT(ADDRESS(ROW(),COLUMN()))=TRUNC(INDIRECT(ADDRESS(ROW(),COLUMN())))</formula>
    </cfRule>
  </conditionalFormatting>
  <conditionalFormatting sqref="AV26:AW26">
    <cfRule type="expression" dxfId="231" priority="232">
      <formula>INDIRECT(ADDRESS(ROW(),COLUMN()))=TRUNC(INDIRECT(ADDRESS(ROW(),COLUMN())))</formula>
    </cfRule>
  </conditionalFormatting>
  <conditionalFormatting sqref="S30">
    <cfRule type="expression" dxfId="230" priority="231">
      <formula>INDIRECT(ADDRESS(ROW(),COLUMN()))=TRUNC(INDIRECT(ADDRESS(ROW(),COLUMN())))</formula>
    </cfRule>
  </conditionalFormatting>
  <conditionalFormatting sqref="S29">
    <cfRule type="expression" dxfId="229" priority="230">
      <formula>INDIRECT(ADDRESS(ROW(),COLUMN()))=TRUNC(INDIRECT(ADDRESS(ROW(),COLUMN())))</formula>
    </cfRule>
  </conditionalFormatting>
  <conditionalFormatting sqref="T30:Y30">
    <cfRule type="expression" dxfId="228" priority="229">
      <formula>INDIRECT(ADDRESS(ROW(),COLUMN()))=TRUNC(INDIRECT(ADDRESS(ROW(),COLUMN())))</formula>
    </cfRule>
  </conditionalFormatting>
  <conditionalFormatting sqref="T29:Y29">
    <cfRule type="expression" dxfId="227" priority="228">
      <formula>INDIRECT(ADDRESS(ROW(),COLUMN()))=TRUNC(INDIRECT(ADDRESS(ROW(),COLUMN())))</formula>
    </cfRule>
  </conditionalFormatting>
  <conditionalFormatting sqref="AX29:BA30">
    <cfRule type="expression" dxfId="226" priority="227">
      <formula>INDIRECT(ADDRESS(ROW(),COLUMN()))=TRUNC(INDIRECT(ADDRESS(ROW(),COLUMN())))</formula>
    </cfRule>
  </conditionalFormatting>
  <conditionalFormatting sqref="Z30">
    <cfRule type="expression" dxfId="225" priority="226">
      <formula>INDIRECT(ADDRESS(ROW(),COLUMN()))=TRUNC(INDIRECT(ADDRESS(ROW(),COLUMN())))</formula>
    </cfRule>
  </conditionalFormatting>
  <conditionalFormatting sqref="Z29">
    <cfRule type="expression" dxfId="224" priority="225">
      <formula>INDIRECT(ADDRESS(ROW(),COLUMN()))=TRUNC(INDIRECT(ADDRESS(ROW(),COLUMN())))</formula>
    </cfRule>
  </conditionalFormatting>
  <conditionalFormatting sqref="AA30:AF30">
    <cfRule type="expression" dxfId="223" priority="224">
      <formula>INDIRECT(ADDRESS(ROW(),COLUMN()))=TRUNC(INDIRECT(ADDRESS(ROW(),COLUMN())))</formula>
    </cfRule>
  </conditionalFormatting>
  <conditionalFormatting sqref="AA29:AF29">
    <cfRule type="expression" dxfId="222" priority="223">
      <formula>INDIRECT(ADDRESS(ROW(),COLUMN()))=TRUNC(INDIRECT(ADDRESS(ROW(),COLUMN())))</formula>
    </cfRule>
  </conditionalFormatting>
  <conditionalFormatting sqref="AG30">
    <cfRule type="expression" dxfId="221" priority="222">
      <formula>INDIRECT(ADDRESS(ROW(),COLUMN()))=TRUNC(INDIRECT(ADDRESS(ROW(),COLUMN())))</formula>
    </cfRule>
  </conditionalFormatting>
  <conditionalFormatting sqref="AG29">
    <cfRule type="expression" dxfId="220" priority="221">
      <formula>INDIRECT(ADDRESS(ROW(),COLUMN()))=TRUNC(INDIRECT(ADDRESS(ROW(),COLUMN())))</formula>
    </cfRule>
  </conditionalFormatting>
  <conditionalFormatting sqref="AH30:AM30">
    <cfRule type="expression" dxfId="219" priority="220">
      <formula>INDIRECT(ADDRESS(ROW(),COLUMN()))=TRUNC(INDIRECT(ADDRESS(ROW(),COLUMN())))</formula>
    </cfRule>
  </conditionalFormatting>
  <conditionalFormatting sqref="AH29:AM29">
    <cfRule type="expression" dxfId="218" priority="219">
      <formula>INDIRECT(ADDRESS(ROW(),COLUMN()))=TRUNC(INDIRECT(ADDRESS(ROW(),COLUMN())))</formula>
    </cfRule>
  </conditionalFormatting>
  <conditionalFormatting sqref="AN30">
    <cfRule type="expression" dxfId="217" priority="218">
      <formula>INDIRECT(ADDRESS(ROW(),COLUMN()))=TRUNC(INDIRECT(ADDRESS(ROW(),COLUMN())))</formula>
    </cfRule>
  </conditionalFormatting>
  <conditionalFormatting sqref="AN29">
    <cfRule type="expression" dxfId="216" priority="217">
      <formula>INDIRECT(ADDRESS(ROW(),COLUMN()))=TRUNC(INDIRECT(ADDRESS(ROW(),COLUMN())))</formula>
    </cfRule>
  </conditionalFormatting>
  <conditionalFormatting sqref="AO30:AT30">
    <cfRule type="expression" dxfId="215" priority="216">
      <formula>INDIRECT(ADDRESS(ROW(),COLUMN()))=TRUNC(INDIRECT(ADDRESS(ROW(),COLUMN())))</formula>
    </cfRule>
  </conditionalFormatting>
  <conditionalFormatting sqref="AO29:AT29">
    <cfRule type="expression" dxfId="214" priority="215">
      <formula>INDIRECT(ADDRESS(ROW(),COLUMN()))=TRUNC(INDIRECT(ADDRESS(ROW(),COLUMN())))</formula>
    </cfRule>
  </conditionalFormatting>
  <conditionalFormatting sqref="AU30">
    <cfRule type="expression" dxfId="213" priority="214">
      <formula>INDIRECT(ADDRESS(ROW(),COLUMN()))=TRUNC(INDIRECT(ADDRESS(ROW(),COLUMN())))</formula>
    </cfRule>
  </conditionalFormatting>
  <conditionalFormatting sqref="AU29">
    <cfRule type="expression" dxfId="212" priority="213">
      <formula>INDIRECT(ADDRESS(ROW(),COLUMN()))=TRUNC(INDIRECT(ADDRESS(ROW(),COLUMN())))</formula>
    </cfRule>
  </conditionalFormatting>
  <conditionalFormatting sqref="AV30:AW30">
    <cfRule type="expression" dxfId="211" priority="212">
      <formula>INDIRECT(ADDRESS(ROW(),COLUMN()))=TRUNC(INDIRECT(ADDRESS(ROW(),COLUMN())))</formula>
    </cfRule>
  </conditionalFormatting>
  <conditionalFormatting sqref="AV29:AW29">
    <cfRule type="expression" dxfId="210" priority="211">
      <formula>INDIRECT(ADDRESS(ROW(),COLUMN()))=TRUNC(INDIRECT(ADDRESS(ROW(),COLUMN())))</formula>
    </cfRule>
  </conditionalFormatting>
  <conditionalFormatting sqref="S33">
    <cfRule type="expression" dxfId="209" priority="210">
      <formula>INDIRECT(ADDRESS(ROW(),COLUMN()))=TRUNC(INDIRECT(ADDRESS(ROW(),COLUMN())))</formula>
    </cfRule>
  </conditionalFormatting>
  <conditionalFormatting sqref="S32">
    <cfRule type="expression" dxfId="208" priority="209">
      <formula>INDIRECT(ADDRESS(ROW(),COLUMN()))=TRUNC(INDIRECT(ADDRESS(ROW(),COLUMN())))</formula>
    </cfRule>
  </conditionalFormatting>
  <conditionalFormatting sqref="T33:Y33">
    <cfRule type="expression" dxfId="207" priority="208">
      <formula>INDIRECT(ADDRESS(ROW(),COLUMN()))=TRUNC(INDIRECT(ADDRESS(ROW(),COLUMN())))</formula>
    </cfRule>
  </conditionalFormatting>
  <conditionalFormatting sqref="T32:Y32">
    <cfRule type="expression" dxfId="206" priority="207">
      <formula>INDIRECT(ADDRESS(ROW(),COLUMN()))=TRUNC(INDIRECT(ADDRESS(ROW(),COLUMN())))</formula>
    </cfRule>
  </conditionalFormatting>
  <conditionalFormatting sqref="AX32:BA33">
    <cfRule type="expression" dxfId="205" priority="206">
      <formula>INDIRECT(ADDRESS(ROW(),COLUMN()))=TRUNC(INDIRECT(ADDRESS(ROW(),COLUMN())))</formula>
    </cfRule>
  </conditionalFormatting>
  <conditionalFormatting sqref="Z33">
    <cfRule type="expression" dxfId="204" priority="205">
      <formula>INDIRECT(ADDRESS(ROW(),COLUMN()))=TRUNC(INDIRECT(ADDRESS(ROW(),COLUMN())))</formula>
    </cfRule>
  </conditionalFormatting>
  <conditionalFormatting sqref="Z32">
    <cfRule type="expression" dxfId="203" priority="204">
      <formula>INDIRECT(ADDRESS(ROW(),COLUMN()))=TRUNC(INDIRECT(ADDRESS(ROW(),COLUMN())))</formula>
    </cfRule>
  </conditionalFormatting>
  <conditionalFormatting sqref="AA33:AF33">
    <cfRule type="expression" dxfId="202" priority="203">
      <formula>INDIRECT(ADDRESS(ROW(),COLUMN()))=TRUNC(INDIRECT(ADDRESS(ROW(),COLUMN())))</formula>
    </cfRule>
  </conditionalFormatting>
  <conditionalFormatting sqref="AA32:AF32">
    <cfRule type="expression" dxfId="201" priority="202">
      <formula>INDIRECT(ADDRESS(ROW(),COLUMN()))=TRUNC(INDIRECT(ADDRESS(ROW(),COLUMN())))</formula>
    </cfRule>
  </conditionalFormatting>
  <conditionalFormatting sqref="AG33">
    <cfRule type="expression" dxfId="200" priority="201">
      <formula>INDIRECT(ADDRESS(ROW(),COLUMN()))=TRUNC(INDIRECT(ADDRESS(ROW(),COLUMN())))</formula>
    </cfRule>
  </conditionalFormatting>
  <conditionalFormatting sqref="AG32">
    <cfRule type="expression" dxfId="199" priority="200">
      <formula>INDIRECT(ADDRESS(ROW(),COLUMN()))=TRUNC(INDIRECT(ADDRESS(ROW(),COLUMN())))</formula>
    </cfRule>
  </conditionalFormatting>
  <conditionalFormatting sqref="AH33:AM33">
    <cfRule type="expression" dxfId="198" priority="199">
      <formula>INDIRECT(ADDRESS(ROW(),COLUMN()))=TRUNC(INDIRECT(ADDRESS(ROW(),COLUMN())))</formula>
    </cfRule>
  </conditionalFormatting>
  <conditionalFormatting sqref="AH32:AM32">
    <cfRule type="expression" dxfId="197" priority="198">
      <formula>INDIRECT(ADDRESS(ROW(),COLUMN()))=TRUNC(INDIRECT(ADDRESS(ROW(),COLUMN())))</formula>
    </cfRule>
  </conditionalFormatting>
  <conditionalFormatting sqref="AN33">
    <cfRule type="expression" dxfId="196" priority="197">
      <formula>INDIRECT(ADDRESS(ROW(),COLUMN()))=TRUNC(INDIRECT(ADDRESS(ROW(),COLUMN())))</formula>
    </cfRule>
  </conditionalFormatting>
  <conditionalFormatting sqref="AN32">
    <cfRule type="expression" dxfId="195" priority="196">
      <formula>INDIRECT(ADDRESS(ROW(),COLUMN()))=TRUNC(INDIRECT(ADDRESS(ROW(),COLUMN())))</formula>
    </cfRule>
  </conditionalFormatting>
  <conditionalFormatting sqref="AO33:AT33">
    <cfRule type="expression" dxfId="194" priority="195">
      <formula>INDIRECT(ADDRESS(ROW(),COLUMN()))=TRUNC(INDIRECT(ADDRESS(ROW(),COLUMN())))</formula>
    </cfRule>
  </conditionalFormatting>
  <conditionalFormatting sqref="AO32:AT32">
    <cfRule type="expression" dxfId="193" priority="194">
      <formula>INDIRECT(ADDRESS(ROW(),COLUMN()))=TRUNC(INDIRECT(ADDRESS(ROW(),COLUMN())))</formula>
    </cfRule>
  </conditionalFormatting>
  <conditionalFormatting sqref="AU33">
    <cfRule type="expression" dxfId="192" priority="193">
      <formula>INDIRECT(ADDRESS(ROW(),COLUMN()))=TRUNC(INDIRECT(ADDRESS(ROW(),COLUMN())))</formula>
    </cfRule>
  </conditionalFormatting>
  <conditionalFormatting sqref="AU32">
    <cfRule type="expression" dxfId="191" priority="192">
      <formula>INDIRECT(ADDRESS(ROW(),COLUMN()))=TRUNC(INDIRECT(ADDRESS(ROW(),COLUMN())))</formula>
    </cfRule>
  </conditionalFormatting>
  <conditionalFormatting sqref="AV33:AW33">
    <cfRule type="expression" dxfId="190" priority="191">
      <formula>INDIRECT(ADDRESS(ROW(),COLUMN()))=TRUNC(INDIRECT(ADDRESS(ROW(),COLUMN())))</formula>
    </cfRule>
  </conditionalFormatting>
  <conditionalFormatting sqref="AV32:AW32">
    <cfRule type="expression" dxfId="189" priority="190">
      <formula>INDIRECT(ADDRESS(ROW(),COLUMN()))=TRUNC(INDIRECT(ADDRESS(ROW(),COLUMN())))</formula>
    </cfRule>
  </conditionalFormatting>
  <conditionalFormatting sqref="S36">
    <cfRule type="expression" dxfId="188" priority="189">
      <formula>INDIRECT(ADDRESS(ROW(),COLUMN()))=TRUNC(INDIRECT(ADDRESS(ROW(),COLUMN())))</formula>
    </cfRule>
  </conditionalFormatting>
  <conditionalFormatting sqref="S35">
    <cfRule type="expression" dxfId="187" priority="188">
      <formula>INDIRECT(ADDRESS(ROW(),COLUMN()))=TRUNC(INDIRECT(ADDRESS(ROW(),COLUMN())))</formula>
    </cfRule>
  </conditionalFormatting>
  <conditionalFormatting sqref="T36:Y36">
    <cfRule type="expression" dxfId="186" priority="187">
      <formula>INDIRECT(ADDRESS(ROW(),COLUMN()))=TRUNC(INDIRECT(ADDRESS(ROW(),COLUMN())))</formula>
    </cfRule>
  </conditionalFormatting>
  <conditionalFormatting sqref="T35:Y35">
    <cfRule type="expression" dxfId="185" priority="186">
      <formula>INDIRECT(ADDRESS(ROW(),COLUMN()))=TRUNC(INDIRECT(ADDRESS(ROW(),COLUMN())))</formula>
    </cfRule>
  </conditionalFormatting>
  <conditionalFormatting sqref="AX35:BA36">
    <cfRule type="expression" dxfId="184" priority="185">
      <formula>INDIRECT(ADDRESS(ROW(),COLUMN()))=TRUNC(INDIRECT(ADDRESS(ROW(),COLUMN())))</formula>
    </cfRule>
  </conditionalFormatting>
  <conditionalFormatting sqref="Z36">
    <cfRule type="expression" dxfId="183" priority="184">
      <formula>INDIRECT(ADDRESS(ROW(),COLUMN()))=TRUNC(INDIRECT(ADDRESS(ROW(),COLUMN())))</formula>
    </cfRule>
  </conditionalFormatting>
  <conditionalFormatting sqref="Z35">
    <cfRule type="expression" dxfId="182" priority="183">
      <formula>INDIRECT(ADDRESS(ROW(),COLUMN()))=TRUNC(INDIRECT(ADDRESS(ROW(),COLUMN())))</formula>
    </cfRule>
  </conditionalFormatting>
  <conditionalFormatting sqref="AA36:AF36">
    <cfRule type="expression" dxfId="181" priority="182">
      <formula>INDIRECT(ADDRESS(ROW(),COLUMN()))=TRUNC(INDIRECT(ADDRESS(ROW(),COLUMN())))</formula>
    </cfRule>
  </conditionalFormatting>
  <conditionalFormatting sqref="AA35:AF35">
    <cfRule type="expression" dxfId="180" priority="181">
      <formula>INDIRECT(ADDRESS(ROW(),COLUMN()))=TRUNC(INDIRECT(ADDRESS(ROW(),COLUMN())))</formula>
    </cfRule>
  </conditionalFormatting>
  <conditionalFormatting sqref="AG36">
    <cfRule type="expression" dxfId="179" priority="180">
      <formula>INDIRECT(ADDRESS(ROW(),COLUMN()))=TRUNC(INDIRECT(ADDRESS(ROW(),COLUMN())))</formula>
    </cfRule>
  </conditionalFormatting>
  <conditionalFormatting sqref="AG35">
    <cfRule type="expression" dxfId="178" priority="179">
      <formula>INDIRECT(ADDRESS(ROW(),COLUMN()))=TRUNC(INDIRECT(ADDRESS(ROW(),COLUMN())))</formula>
    </cfRule>
  </conditionalFormatting>
  <conditionalFormatting sqref="AH36:AM36">
    <cfRule type="expression" dxfId="177" priority="178">
      <formula>INDIRECT(ADDRESS(ROW(),COLUMN()))=TRUNC(INDIRECT(ADDRESS(ROW(),COLUMN())))</formula>
    </cfRule>
  </conditionalFormatting>
  <conditionalFormatting sqref="AH35:AM35">
    <cfRule type="expression" dxfId="176" priority="177">
      <formula>INDIRECT(ADDRESS(ROW(),COLUMN()))=TRUNC(INDIRECT(ADDRESS(ROW(),COLUMN())))</formula>
    </cfRule>
  </conditionalFormatting>
  <conditionalFormatting sqref="AN36">
    <cfRule type="expression" dxfId="175" priority="176">
      <formula>INDIRECT(ADDRESS(ROW(),COLUMN()))=TRUNC(INDIRECT(ADDRESS(ROW(),COLUMN())))</formula>
    </cfRule>
  </conditionalFormatting>
  <conditionalFormatting sqref="AN35">
    <cfRule type="expression" dxfId="174" priority="175">
      <formula>INDIRECT(ADDRESS(ROW(),COLUMN()))=TRUNC(INDIRECT(ADDRESS(ROW(),COLUMN())))</formula>
    </cfRule>
  </conditionalFormatting>
  <conditionalFormatting sqref="AO36:AT36">
    <cfRule type="expression" dxfId="173" priority="174">
      <formula>INDIRECT(ADDRESS(ROW(),COLUMN()))=TRUNC(INDIRECT(ADDRESS(ROW(),COLUMN())))</formula>
    </cfRule>
  </conditionalFormatting>
  <conditionalFormatting sqref="AO35:AT35">
    <cfRule type="expression" dxfId="172" priority="173">
      <formula>INDIRECT(ADDRESS(ROW(),COLUMN()))=TRUNC(INDIRECT(ADDRESS(ROW(),COLUMN())))</formula>
    </cfRule>
  </conditionalFormatting>
  <conditionalFormatting sqref="AU36">
    <cfRule type="expression" dxfId="171" priority="172">
      <formula>INDIRECT(ADDRESS(ROW(),COLUMN()))=TRUNC(INDIRECT(ADDRESS(ROW(),COLUMN())))</formula>
    </cfRule>
  </conditionalFormatting>
  <conditionalFormatting sqref="AU35">
    <cfRule type="expression" dxfId="170" priority="171">
      <formula>INDIRECT(ADDRESS(ROW(),COLUMN()))=TRUNC(INDIRECT(ADDRESS(ROW(),COLUMN())))</formula>
    </cfRule>
  </conditionalFormatting>
  <conditionalFormatting sqref="AV36:AW36">
    <cfRule type="expression" dxfId="169" priority="170">
      <formula>INDIRECT(ADDRESS(ROW(),COLUMN()))=TRUNC(INDIRECT(ADDRESS(ROW(),COLUMN())))</formula>
    </cfRule>
  </conditionalFormatting>
  <conditionalFormatting sqref="AV35:AW35">
    <cfRule type="expression" dxfId="168" priority="169">
      <formula>INDIRECT(ADDRESS(ROW(),COLUMN()))=TRUNC(INDIRECT(ADDRESS(ROW(),COLUMN())))</formula>
    </cfRule>
  </conditionalFormatting>
  <conditionalFormatting sqref="S39">
    <cfRule type="expression" dxfId="167" priority="168">
      <formula>INDIRECT(ADDRESS(ROW(),COLUMN()))=TRUNC(INDIRECT(ADDRESS(ROW(),COLUMN())))</formula>
    </cfRule>
  </conditionalFormatting>
  <conditionalFormatting sqref="S38">
    <cfRule type="expression" dxfId="166" priority="167">
      <formula>INDIRECT(ADDRESS(ROW(),COLUMN()))=TRUNC(INDIRECT(ADDRESS(ROW(),COLUMN())))</formula>
    </cfRule>
  </conditionalFormatting>
  <conditionalFormatting sqref="T39:Y39">
    <cfRule type="expression" dxfId="165" priority="166">
      <formula>INDIRECT(ADDRESS(ROW(),COLUMN()))=TRUNC(INDIRECT(ADDRESS(ROW(),COLUMN())))</formula>
    </cfRule>
  </conditionalFormatting>
  <conditionalFormatting sqref="T38:Y38">
    <cfRule type="expression" dxfId="164" priority="165">
      <formula>INDIRECT(ADDRESS(ROW(),COLUMN()))=TRUNC(INDIRECT(ADDRESS(ROW(),COLUMN())))</formula>
    </cfRule>
  </conditionalFormatting>
  <conditionalFormatting sqref="AX38:BA39">
    <cfRule type="expression" dxfId="163" priority="164">
      <formula>INDIRECT(ADDRESS(ROW(),COLUMN()))=TRUNC(INDIRECT(ADDRESS(ROW(),COLUMN())))</formula>
    </cfRule>
  </conditionalFormatting>
  <conditionalFormatting sqref="Z39">
    <cfRule type="expression" dxfId="162" priority="163">
      <formula>INDIRECT(ADDRESS(ROW(),COLUMN()))=TRUNC(INDIRECT(ADDRESS(ROW(),COLUMN())))</formula>
    </cfRule>
  </conditionalFormatting>
  <conditionalFormatting sqref="Z38">
    <cfRule type="expression" dxfId="161" priority="162">
      <formula>INDIRECT(ADDRESS(ROW(),COLUMN()))=TRUNC(INDIRECT(ADDRESS(ROW(),COLUMN())))</formula>
    </cfRule>
  </conditionalFormatting>
  <conditionalFormatting sqref="AA39:AF39">
    <cfRule type="expression" dxfId="160" priority="161">
      <formula>INDIRECT(ADDRESS(ROW(),COLUMN()))=TRUNC(INDIRECT(ADDRESS(ROW(),COLUMN())))</formula>
    </cfRule>
  </conditionalFormatting>
  <conditionalFormatting sqref="AA38:AF38">
    <cfRule type="expression" dxfId="159" priority="160">
      <formula>INDIRECT(ADDRESS(ROW(),COLUMN()))=TRUNC(INDIRECT(ADDRESS(ROW(),COLUMN())))</formula>
    </cfRule>
  </conditionalFormatting>
  <conditionalFormatting sqref="AG39">
    <cfRule type="expression" dxfId="158" priority="159">
      <formula>INDIRECT(ADDRESS(ROW(),COLUMN()))=TRUNC(INDIRECT(ADDRESS(ROW(),COLUMN())))</formula>
    </cfRule>
  </conditionalFormatting>
  <conditionalFormatting sqref="AG38">
    <cfRule type="expression" dxfId="157" priority="158">
      <formula>INDIRECT(ADDRESS(ROW(),COLUMN()))=TRUNC(INDIRECT(ADDRESS(ROW(),COLUMN())))</formula>
    </cfRule>
  </conditionalFormatting>
  <conditionalFormatting sqref="AH39:AM39">
    <cfRule type="expression" dxfId="156" priority="157">
      <formula>INDIRECT(ADDRESS(ROW(),COLUMN()))=TRUNC(INDIRECT(ADDRESS(ROW(),COLUMN())))</formula>
    </cfRule>
  </conditionalFormatting>
  <conditionalFormatting sqref="AH38:AM38">
    <cfRule type="expression" dxfId="155" priority="156">
      <formula>INDIRECT(ADDRESS(ROW(),COLUMN()))=TRUNC(INDIRECT(ADDRESS(ROW(),COLUMN())))</formula>
    </cfRule>
  </conditionalFormatting>
  <conditionalFormatting sqref="AN39">
    <cfRule type="expression" dxfId="154" priority="155">
      <formula>INDIRECT(ADDRESS(ROW(),COLUMN()))=TRUNC(INDIRECT(ADDRESS(ROW(),COLUMN())))</formula>
    </cfRule>
  </conditionalFormatting>
  <conditionalFormatting sqref="AN38">
    <cfRule type="expression" dxfId="153" priority="154">
      <formula>INDIRECT(ADDRESS(ROW(),COLUMN()))=TRUNC(INDIRECT(ADDRESS(ROW(),COLUMN())))</formula>
    </cfRule>
  </conditionalFormatting>
  <conditionalFormatting sqref="AO39:AT39">
    <cfRule type="expression" dxfId="152" priority="153">
      <formula>INDIRECT(ADDRESS(ROW(),COLUMN()))=TRUNC(INDIRECT(ADDRESS(ROW(),COLUMN())))</formula>
    </cfRule>
  </conditionalFormatting>
  <conditionalFormatting sqref="AO38:AT38">
    <cfRule type="expression" dxfId="151" priority="152">
      <formula>INDIRECT(ADDRESS(ROW(),COLUMN()))=TRUNC(INDIRECT(ADDRESS(ROW(),COLUMN())))</formula>
    </cfRule>
  </conditionalFormatting>
  <conditionalFormatting sqref="AU39">
    <cfRule type="expression" dxfId="150" priority="151">
      <formula>INDIRECT(ADDRESS(ROW(),COLUMN()))=TRUNC(INDIRECT(ADDRESS(ROW(),COLUMN())))</formula>
    </cfRule>
  </conditionalFormatting>
  <conditionalFormatting sqref="AU38">
    <cfRule type="expression" dxfId="149" priority="150">
      <formula>INDIRECT(ADDRESS(ROW(),COLUMN()))=TRUNC(INDIRECT(ADDRESS(ROW(),COLUMN())))</formula>
    </cfRule>
  </conditionalFormatting>
  <conditionalFormatting sqref="AV39:AW39">
    <cfRule type="expression" dxfId="148" priority="149">
      <formula>INDIRECT(ADDRESS(ROW(),COLUMN()))=TRUNC(INDIRECT(ADDRESS(ROW(),COLUMN())))</formula>
    </cfRule>
  </conditionalFormatting>
  <conditionalFormatting sqref="AV38:AW38">
    <cfRule type="expression" dxfId="147" priority="148">
      <formula>INDIRECT(ADDRESS(ROW(),COLUMN()))=TRUNC(INDIRECT(ADDRESS(ROW(),COLUMN())))</formula>
    </cfRule>
  </conditionalFormatting>
  <conditionalFormatting sqref="S42">
    <cfRule type="expression" dxfId="146" priority="147">
      <formula>INDIRECT(ADDRESS(ROW(),COLUMN()))=TRUNC(INDIRECT(ADDRESS(ROW(),COLUMN())))</formula>
    </cfRule>
  </conditionalFormatting>
  <conditionalFormatting sqref="S41">
    <cfRule type="expression" dxfId="145" priority="146">
      <formula>INDIRECT(ADDRESS(ROW(),COLUMN()))=TRUNC(INDIRECT(ADDRESS(ROW(),COLUMN())))</formula>
    </cfRule>
  </conditionalFormatting>
  <conditionalFormatting sqref="T42:Y42">
    <cfRule type="expression" dxfId="144" priority="145">
      <formula>INDIRECT(ADDRESS(ROW(),COLUMN()))=TRUNC(INDIRECT(ADDRESS(ROW(),COLUMN())))</formula>
    </cfRule>
  </conditionalFormatting>
  <conditionalFormatting sqref="T41:Y41">
    <cfRule type="expression" dxfId="143" priority="144">
      <formula>INDIRECT(ADDRESS(ROW(),COLUMN()))=TRUNC(INDIRECT(ADDRESS(ROW(),COLUMN())))</formula>
    </cfRule>
  </conditionalFormatting>
  <conditionalFormatting sqref="AX41:BA42">
    <cfRule type="expression" dxfId="142" priority="143">
      <formula>INDIRECT(ADDRESS(ROW(),COLUMN()))=TRUNC(INDIRECT(ADDRESS(ROW(),COLUMN())))</formula>
    </cfRule>
  </conditionalFormatting>
  <conditionalFormatting sqref="Z42">
    <cfRule type="expression" dxfId="141" priority="142">
      <formula>INDIRECT(ADDRESS(ROW(),COLUMN()))=TRUNC(INDIRECT(ADDRESS(ROW(),COLUMN())))</formula>
    </cfRule>
  </conditionalFormatting>
  <conditionalFormatting sqref="Z41">
    <cfRule type="expression" dxfId="140" priority="141">
      <formula>INDIRECT(ADDRESS(ROW(),COLUMN()))=TRUNC(INDIRECT(ADDRESS(ROW(),COLUMN())))</formula>
    </cfRule>
  </conditionalFormatting>
  <conditionalFormatting sqref="AA42:AF42">
    <cfRule type="expression" dxfId="139" priority="140">
      <formula>INDIRECT(ADDRESS(ROW(),COLUMN()))=TRUNC(INDIRECT(ADDRESS(ROW(),COLUMN())))</formula>
    </cfRule>
  </conditionalFormatting>
  <conditionalFormatting sqref="AA41:AF41">
    <cfRule type="expression" dxfId="138" priority="139">
      <formula>INDIRECT(ADDRESS(ROW(),COLUMN()))=TRUNC(INDIRECT(ADDRESS(ROW(),COLUMN())))</formula>
    </cfRule>
  </conditionalFormatting>
  <conditionalFormatting sqref="AG42">
    <cfRule type="expression" dxfId="137" priority="138">
      <formula>INDIRECT(ADDRESS(ROW(),COLUMN()))=TRUNC(INDIRECT(ADDRESS(ROW(),COLUMN())))</formula>
    </cfRule>
  </conditionalFormatting>
  <conditionalFormatting sqref="AG41">
    <cfRule type="expression" dxfId="136" priority="137">
      <formula>INDIRECT(ADDRESS(ROW(),COLUMN()))=TRUNC(INDIRECT(ADDRESS(ROW(),COLUMN())))</formula>
    </cfRule>
  </conditionalFormatting>
  <conditionalFormatting sqref="AH42:AM42">
    <cfRule type="expression" dxfId="135" priority="136">
      <formula>INDIRECT(ADDRESS(ROW(),COLUMN()))=TRUNC(INDIRECT(ADDRESS(ROW(),COLUMN())))</formula>
    </cfRule>
  </conditionalFormatting>
  <conditionalFormatting sqref="AH41:AM41">
    <cfRule type="expression" dxfId="134" priority="135">
      <formula>INDIRECT(ADDRESS(ROW(),COLUMN()))=TRUNC(INDIRECT(ADDRESS(ROW(),COLUMN())))</formula>
    </cfRule>
  </conditionalFormatting>
  <conditionalFormatting sqref="AN42">
    <cfRule type="expression" dxfId="133" priority="134">
      <formula>INDIRECT(ADDRESS(ROW(),COLUMN()))=TRUNC(INDIRECT(ADDRESS(ROW(),COLUMN())))</formula>
    </cfRule>
  </conditionalFormatting>
  <conditionalFormatting sqref="AN41">
    <cfRule type="expression" dxfId="132" priority="133">
      <formula>INDIRECT(ADDRESS(ROW(),COLUMN()))=TRUNC(INDIRECT(ADDRESS(ROW(),COLUMN())))</formula>
    </cfRule>
  </conditionalFormatting>
  <conditionalFormatting sqref="AO42:AT42">
    <cfRule type="expression" dxfId="131" priority="132">
      <formula>INDIRECT(ADDRESS(ROW(),COLUMN()))=TRUNC(INDIRECT(ADDRESS(ROW(),COLUMN())))</formula>
    </cfRule>
  </conditionalFormatting>
  <conditionalFormatting sqref="AO41:AT41">
    <cfRule type="expression" dxfId="130" priority="131">
      <formula>INDIRECT(ADDRESS(ROW(),COLUMN()))=TRUNC(INDIRECT(ADDRESS(ROW(),COLUMN())))</formula>
    </cfRule>
  </conditionalFormatting>
  <conditionalFormatting sqref="AU42">
    <cfRule type="expression" dxfId="129" priority="130">
      <formula>INDIRECT(ADDRESS(ROW(),COLUMN()))=TRUNC(INDIRECT(ADDRESS(ROW(),COLUMN())))</formula>
    </cfRule>
  </conditionalFormatting>
  <conditionalFormatting sqref="AU41">
    <cfRule type="expression" dxfId="128" priority="129">
      <formula>INDIRECT(ADDRESS(ROW(),COLUMN()))=TRUNC(INDIRECT(ADDRESS(ROW(),COLUMN())))</formula>
    </cfRule>
  </conditionalFormatting>
  <conditionalFormatting sqref="AV42:AW42">
    <cfRule type="expression" dxfId="127" priority="128">
      <formula>INDIRECT(ADDRESS(ROW(),COLUMN()))=TRUNC(INDIRECT(ADDRESS(ROW(),COLUMN())))</formula>
    </cfRule>
  </conditionalFormatting>
  <conditionalFormatting sqref="AV41:AW41">
    <cfRule type="expression" dxfId="126" priority="127">
      <formula>INDIRECT(ADDRESS(ROW(),COLUMN()))=TRUNC(INDIRECT(ADDRESS(ROW(),COLUMN())))</formula>
    </cfRule>
  </conditionalFormatting>
  <conditionalFormatting sqref="S45">
    <cfRule type="expression" dxfId="125" priority="126">
      <formula>INDIRECT(ADDRESS(ROW(),COLUMN()))=TRUNC(INDIRECT(ADDRESS(ROW(),COLUMN())))</formula>
    </cfRule>
  </conditionalFormatting>
  <conditionalFormatting sqref="S44">
    <cfRule type="expression" dxfId="124" priority="125">
      <formula>INDIRECT(ADDRESS(ROW(),COLUMN()))=TRUNC(INDIRECT(ADDRESS(ROW(),COLUMN())))</formula>
    </cfRule>
  </conditionalFormatting>
  <conditionalFormatting sqref="T45:Y45">
    <cfRule type="expression" dxfId="123" priority="124">
      <formula>INDIRECT(ADDRESS(ROW(),COLUMN()))=TRUNC(INDIRECT(ADDRESS(ROW(),COLUMN())))</formula>
    </cfRule>
  </conditionalFormatting>
  <conditionalFormatting sqref="T44:Y44">
    <cfRule type="expression" dxfId="122" priority="123">
      <formula>INDIRECT(ADDRESS(ROW(),COLUMN()))=TRUNC(INDIRECT(ADDRESS(ROW(),COLUMN())))</formula>
    </cfRule>
  </conditionalFormatting>
  <conditionalFormatting sqref="AX44:BA45">
    <cfRule type="expression" dxfId="121" priority="122">
      <formula>INDIRECT(ADDRESS(ROW(),COLUMN()))=TRUNC(INDIRECT(ADDRESS(ROW(),COLUMN())))</formula>
    </cfRule>
  </conditionalFormatting>
  <conditionalFormatting sqref="Z45">
    <cfRule type="expression" dxfId="120" priority="121">
      <formula>INDIRECT(ADDRESS(ROW(),COLUMN()))=TRUNC(INDIRECT(ADDRESS(ROW(),COLUMN())))</formula>
    </cfRule>
  </conditionalFormatting>
  <conditionalFormatting sqref="Z44">
    <cfRule type="expression" dxfId="119" priority="120">
      <formula>INDIRECT(ADDRESS(ROW(),COLUMN()))=TRUNC(INDIRECT(ADDRESS(ROW(),COLUMN())))</formula>
    </cfRule>
  </conditionalFormatting>
  <conditionalFormatting sqref="AA45:AF45">
    <cfRule type="expression" dxfId="118" priority="119">
      <formula>INDIRECT(ADDRESS(ROW(),COLUMN()))=TRUNC(INDIRECT(ADDRESS(ROW(),COLUMN())))</formula>
    </cfRule>
  </conditionalFormatting>
  <conditionalFormatting sqref="AA44:AF44">
    <cfRule type="expression" dxfId="117" priority="118">
      <formula>INDIRECT(ADDRESS(ROW(),COLUMN()))=TRUNC(INDIRECT(ADDRESS(ROW(),COLUMN())))</formula>
    </cfRule>
  </conditionalFormatting>
  <conditionalFormatting sqref="AG45">
    <cfRule type="expression" dxfId="116" priority="117">
      <formula>INDIRECT(ADDRESS(ROW(),COLUMN()))=TRUNC(INDIRECT(ADDRESS(ROW(),COLUMN())))</formula>
    </cfRule>
  </conditionalFormatting>
  <conditionalFormatting sqref="AG44">
    <cfRule type="expression" dxfId="115" priority="116">
      <formula>INDIRECT(ADDRESS(ROW(),COLUMN()))=TRUNC(INDIRECT(ADDRESS(ROW(),COLUMN())))</formula>
    </cfRule>
  </conditionalFormatting>
  <conditionalFormatting sqref="AH45:AM45">
    <cfRule type="expression" dxfId="114" priority="115">
      <formula>INDIRECT(ADDRESS(ROW(),COLUMN()))=TRUNC(INDIRECT(ADDRESS(ROW(),COLUMN())))</formula>
    </cfRule>
  </conditionalFormatting>
  <conditionalFormatting sqref="AH44:AM44">
    <cfRule type="expression" dxfId="113" priority="114">
      <formula>INDIRECT(ADDRESS(ROW(),COLUMN()))=TRUNC(INDIRECT(ADDRESS(ROW(),COLUMN())))</formula>
    </cfRule>
  </conditionalFormatting>
  <conditionalFormatting sqref="AN45">
    <cfRule type="expression" dxfId="112" priority="113">
      <formula>INDIRECT(ADDRESS(ROW(),COLUMN()))=TRUNC(INDIRECT(ADDRESS(ROW(),COLUMN())))</formula>
    </cfRule>
  </conditionalFormatting>
  <conditionalFormatting sqref="AN44">
    <cfRule type="expression" dxfId="111" priority="112">
      <formula>INDIRECT(ADDRESS(ROW(),COLUMN()))=TRUNC(INDIRECT(ADDRESS(ROW(),COLUMN())))</formula>
    </cfRule>
  </conditionalFormatting>
  <conditionalFormatting sqref="AO45:AT45">
    <cfRule type="expression" dxfId="110" priority="111">
      <formula>INDIRECT(ADDRESS(ROW(),COLUMN()))=TRUNC(INDIRECT(ADDRESS(ROW(),COLUMN())))</formula>
    </cfRule>
  </conditionalFormatting>
  <conditionalFormatting sqref="AO44:AT44">
    <cfRule type="expression" dxfId="109" priority="110">
      <formula>INDIRECT(ADDRESS(ROW(),COLUMN()))=TRUNC(INDIRECT(ADDRESS(ROW(),COLUMN())))</formula>
    </cfRule>
  </conditionalFormatting>
  <conditionalFormatting sqref="AU45">
    <cfRule type="expression" dxfId="108" priority="109">
      <formula>INDIRECT(ADDRESS(ROW(),COLUMN()))=TRUNC(INDIRECT(ADDRESS(ROW(),COLUMN())))</formula>
    </cfRule>
  </conditionalFormatting>
  <conditionalFormatting sqref="AU44">
    <cfRule type="expression" dxfId="107" priority="108">
      <formula>INDIRECT(ADDRESS(ROW(),COLUMN()))=TRUNC(INDIRECT(ADDRESS(ROW(),COLUMN())))</formula>
    </cfRule>
  </conditionalFormatting>
  <conditionalFormatting sqref="AV45:AW45">
    <cfRule type="expression" dxfId="106" priority="107">
      <formula>INDIRECT(ADDRESS(ROW(),COLUMN()))=TRUNC(INDIRECT(ADDRESS(ROW(),COLUMN())))</formula>
    </cfRule>
  </conditionalFormatting>
  <conditionalFormatting sqref="AV44:AW44">
    <cfRule type="expression" dxfId="105" priority="106">
      <formula>INDIRECT(ADDRESS(ROW(),COLUMN()))=TRUNC(INDIRECT(ADDRESS(ROW(),COLUMN())))</formula>
    </cfRule>
  </conditionalFormatting>
  <conditionalFormatting sqref="S48">
    <cfRule type="expression" dxfId="104" priority="105">
      <formula>INDIRECT(ADDRESS(ROW(),COLUMN()))=TRUNC(INDIRECT(ADDRESS(ROW(),COLUMN())))</formula>
    </cfRule>
  </conditionalFormatting>
  <conditionalFormatting sqref="S47">
    <cfRule type="expression" dxfId="103" priority="104">
      <formula>INDIRECT(ADDRESS(ROW(),COLUMN()))=TRUNC(INDIRECT(ADDRESS(ROW(),COLUMN())))</formula>
    </cfRule>
  </conditionalFormatting>
  <conditionalFormatting sqref="T48:Y48">
    <cfRule type="expression" dxfId="102" priority="103">
      <formula>INDIRECT(ADDRESS(ROW(),COLUMN()))=TRUNC(INDIRECT(ADDRESS(ROW(),COLUMN())))</formula>
    </cfRule>
  </conditionalFormatting>
  <conditionalFormatting sqref="T47:Y47">
    <cfRule type="expression" dxfId="101" priority="102">
      <formula>INDIRECT(ADDRESS(ROW(),COLUMN()))=TRUNC(INDIRECT(ADDRESS(ROW(),COLUMN())))</formula>
    </cfRule>
  </conditionalFormatting>
  <conditionalFormatting sqref="AX47:BA48">
    <cfRule type="expression" dxfId="100" priority="101">
      <formula>INDIRECT(ADDRESS(ROW(),COLUMN()))=TRUNC(INDIRECT(ADDRESS(ROW(),COLUMN())))</formula>
    </cfRule>
  </conditionalFormatting>
  <conditionalFormatting sqref="Z48">
    <cfRule type="expression" dxfId="99" priority="100">
      <formula>INDIRECT(ADDRESS(ROW(),COLUMN()))=TRUNC(INDIRECT(ADDRESS(ROW(),COLUMN())))</formula>
    </cfRule>
  </conditionalFormatting>
  <conditionalFormatting sqref="Z47">
    <cfRule type="expression" dxfId="98" priority="99">
      <formula>INDIRECT(ADDRESS(ROW(),COLUMN()))=TRUNC(INDIRECT(ADDRESS(ROW(),COLUMN())))</formula>
    </cfRule>
  </conditionalFormatting>
  <conditionalFormatting sqref="AA48:AF48">
    <cfRule type="expression" dxfId="97" priority="98">
      <formula>INDIRECT(ADDRESS(ROW(),COLUMN()))=TRUNC(INDIRECT(ADDRESS(ROW(),COLUMN())))</formula>
    </cfRule>
  </conditionalFormatting>
  <conditionalFormatting sqref="AA47:AF47">
    <cfRule type="expression" dxfId="96" priority="97">
      <formula>INDIRECT(ADDRESS(ROW(),COLUMN()))=TRUNC(INDIRECT(ADDRESS(ROW(),COLUMN())))</formula>
    </cfRule>
  </conditionalFormatting>
  <conditionalFormatting sqref="AG48">
    <cfRule type="expression" dxfId="95" priority="96">
      <formula>INDIRECT(ADDRESS(ROW(),COLUMN()))=TRUNC(INDIRECT(ADDRESS(ROW(),COLUMN())))</formula>
    </cfRule>
  </conditionalFormatting>
  <conditionalFormatting sqref="AG47">
    <cfRule type="expression" dxfId="94" priority="95">
      <formula>INDIRECT(ADDRESS(ROW(),COLUMN()))=TRUNC(INDIRECT(ADDRESS(ROW(),COLUMN())))</formula>
    </cfRule>
  </conditionalFormatting>
  <conditionalFormatting sqref="AH48:AM48">
    <cfRule type="expression" dxfId="93" priority="94">
      <formula>INDIRECT(ADDRESS(ROW(),COLUMN()))=TRUNC(INDIRECT(ADDRESS(ROW(),COLUMN())))</formula>
    </cfRule>
  </conditionalFormatting>
  <conditionalFormatting sqref="AH47:AM47">
    <cfRule type="expression" dxfId="92" priority="93">
      <formula>INDIRECT(ADDRESS(ROW(),COLUMN()))=TRUNC(INDIRECT(ADDRESS(ROW(),COLUMN())))</formula>
    </cfRule>
  </conditionalFormatting>
  <conditionalFormatting sqref="AN48">
    <cfRule type="expression" dxfId="91" priority="92">
      <formula>INDIRECT(ADDRESS(ROW(),COLUMN()))=TRUNC(INDIRECT(ADDRESS(ROW(),COLUMN())))</formula>
    </cfRule>
  </conditionalFormatting>
  <conditionalFormatting sqref="AN47">
    <cfRule type="expression" dxfId="90" priority="91">
      <formula>INDIRECT(ADDRESS(ROW(),COLUMN()))=TRUNC(INDIRECT(ADDRESS(ROW(),COLUMN())))</formula>
    </cfRule>
  </conditionalFormatting>
  <conditionalFormatting sqref="AO48:AT48">
    <cfRule type="expression" dxfId="89" priority="90">
      <formula>INDIRECT(ADDRESS(ROW(),COLUMN()))=TRUNC(INDIRECT(ADDRESS(ROW(),COLUMN())))</formula>
    </cfRule>
  </conditionalFormatting>
  <conditionalFormatting sqref="AO47:AT47">
    <cfRule type="expression" dxfId="88" priority="89">
      <formula>INDIRECT(ADDRESS(ROW(),COLUMN()))=TRUNC(INDIRECT(ADDRESS(ROW(),COLUMN())))</formula>
    </cfRule>
  </conditionalFormatting>
  <conditionalFormatting sqref="AU48">
    <cfRule type="expression" dxfId="87" priority="88">
      <formula>INDIRECT(ADDRESS(ROW(),COLUMN()))=TRUNC(INDIRECT(ADDRESS(ROW(),COLUMN())))</formula>
    </cfRule>
  </conditionalFormatting>
  <conditionalFormatting sqref="AU47">
    <cfRule type="expression" dxfId="86" priority="87">
      <formula>INDIRECT(ADDRESS(ROW(),COLUMN()))=TRUNC(INDIRECT(ADDRESS(ROW(),COLUMN())))</formula>
    </cfRule>
  </conditionalFormatting>
  <conditionalFormatting sqref="AV48:AW48">
    <cfRule type="expression" dxfId="85" priority="86">
      <formula>INDIRECT(ADDRESS(ROW(),COLUMN()))=TRUNC(INDIRECT(ADDRESS(ROW(),COLUMN())))</formula>
    </cfRule>
  </conditionalFormatting>
  <conditionalFormatting sqref="AV47:AW47">
    <cfRule type="expression" dxfId="84" priority="85">
      <formula>INDIRECT(ADDRESS(ROW(),COLUMN()))=TRUNC(INDIRECT(ADDRESS(ROW(),COLUMN())))</formula>
    </cfRule>
  </conditionalFormatting>
  <conditionalFormatting sqref="S51">
    <cfRule type="expression" dxfId="83" priority="84">
      <formula>INDIRECT(ADDRESS(ROW(),COLUMN()))=TRUNC(INDIRECT(ADDRESS(ROW(),COLUMN())))</formula>
    </cfRule>
  </conditionalFormatting>
  <conditionalFormatting sqref="S50">
    <cfRule type="expression" dxfId="82" priority="83">
      <formula>INDIRECT(ADDRESS(ROW(),COLUMN()))=TRUNC(INDIRECT(ADDRESS(ROW(),COLUMN())))</formula>
    </cfRule>
  </conditionalFormatting>
  <conditionalFormatting sqref="T51:Y51">
    <cfRule type="expression" dxfId="81" priority="82">
      <formula>INDIRECT(ADDRESS(ROW(),COLUMN()))=TRUNC(INDIRECT(ADDRESS(ROW(),COLUMN())))</formula>
    </cfRule>
  </conditionalFormatting>
  <conditionalFormatting sqref="T50:Y50">
    <cfRule type="expression" dxfId="80" priority="81">
      <formula>INDIRECT(ADDRESS(ROW(),COLUMN()))=TRUNC(INDIRECT(ADDRESS(ROW(),COLUMN())))</formula>
    </cfRule>
  </conditionalFormatting>
  <conditionalFormatting sqref="AX50:BA51">
    <cfRule type="expression" dxfId="79" priority="80">
      <formula>INDIRECT(ADDRESS(ROW(),COLUMN()))=TRUNC(INDIRECT(ADDRESS(ROW(),COLUMN())))</formula>
    </cfRule>
  </conditionalFormatting>
  <conditionalFormatting sqref="Z51">
    <cfRule type="expression" dxfId="78" priority="79">
      <formula>INDIRECT(ADDRESS(ROW(),COLUMN()))=TRUNC(INDIRECT(ADDRESS(ROW(),COLUMN())))</formula>
    </cfRule>
  </conditionalFormatting>
  <conditionalFormatting sqref="Z50">
    <cfRule type="expression" dxfId="77" priority="78">
      <formula>INDIRECT(ADDRESS(ROW(),COLUMN()))=TRUNC(INDIRECT(ADDRESS(ROW(),COLUMN())))</formula>
    </cfRule>
  </conditionalFormatting>
  <conditionalFormatting sqref="AA51:AF51">
    <cfRule type="expression" dxfId="76" priority="77">
      <formula>INDIRECT(ADDRESS(ROW(),COLUMN()))=TRUNC(INDIRECT(ADDRESS(ROW(),COLUMN())))</formula>
    </cfRule>
  </conditionalFormatting>
  <conditionalFormatting sqref="AA50:AF50">
    <cfRule type="expression" dxfId="75" priority="76">
      <formula>INDIRECT(ADDRESS(ROW(),COLUMN()))=TRUNC(INDIRECT(ADDRESS(ROW(),COLUMN())))</formula>
    </cfRule>
  </conditionalFormatting>
  <conditionalFormatting sqref="AG51">
    <cfRule type="expression" dxfId="74" priority="75">
      <formula>INDIRECT(ADDRESS(ROW(),COLUMN()))=TRUNC(INDIRECT(ADDRESS(ROW(),COLUMN())))</formula>
    </cfRule>
  </conditionalFormatting>
  <conditionalFormatting sqref="AG50">
    <cfRule type="expression" dxfId="73" priority="74">
      <formula>INDIRECT(ADDRESS(ROW(),COLUMN()))=TRUNC(INDIRECT(ADDRESS(ROW(),COLUMN())))</formula>
    </cfRule>
  </conditionalFormatting>
  <conditionalFormatting sqref="AH51:AM51">
    <cfRule type="expression" dxfId="72" priority="73">
      <formula>INDIRECT(ADDRESS(ROW(),COLUMN()))=TRUNC(INDIRECT(ADDRESS(ROW(),COLUMN())))</formula>
    </cfRule>
  </conditionalFormatting>
  <conditionalFormatting sqref="AH50:AM50">
    <cfRule type="expression" dxfId="71" priority="72">
      <formula>INDIRECT(ADDRESS(ROW(),COLUMN()))=TRUNC(INDIRECT(ADDRESS(ROW(),COLUMN())))</formula>
    </cfRule>
  </conditionalFormatting>
  <conditionalFormatting sqref="AN51">
    <cfRule type="expression" dxfId="70" priority="71">
      <formula>INDIRECT(ADDRESS(ROW(),COLUMN()))=TRUNC(INDIRECT(ADDRESS(ROW(),COLUMN())))</formula>
    </cfRule>
  </conditionalFormatting>
  <conditionalFormatting sqref="AN50">
    <cfRule type="expression" dxfId="69" priority="70">
      <formula>INDIRECT(ADDRESS(ROW(),COLUMN()))=TRUNC(INDIRECT(ADDRESS(ROW(),COLUMN())))</formula>
    </cfRule>
  </conditionalFormatting>
  <conditionalFormatting sqref="AO51:AT51">
    <cfRule type="expression" dxfId="68" priority="69">
      <formula>INDIRECT(ADDRESS(ROW(),COLUMN()))=TRUNC(INDIRECT(ADDRESS(ROW(),COLUMN())))</formula>
    </cfRule>
  </conditionalFormatting>
  <conditionalFormatting sqref="AO50:AT50">
    <cfRule type="expression" dxfId="67" priority="68">
      <formula>INDIRECT(ADDRESS(ROW(),COLUMN()))=TRUNC(INDIRECT(ADDRESS(ROW(),COLUMN())))</formula>
    </cfRule>
  </conditionalFormatting>
  <conditionalFormatting sqref="AU51">
    <cfRule type="expression" dxfId="66" priority="67">
      <formula>INDIRECT(ADDRESS(ROW(),COLUMN()))=TRUNC(INDIRECT(ADDRESS(ROW(),COLUMN())))</formula>
    </cfRule>
  </conditionalFormatting>
  <conditionalFormatting sqref="AU50">
    <cfRule type="expression" dxfId="65" priority="66">
      <formula>INDIRECT(ADDRESS(ROW(),COLUMN()))=TRUNC(INDIRECT(ADDRESS(ROW(),COLUMN())))</formula>
    </cfRule>
  </conditionalFormatting>
  <conditionalFormatting sqref="AV51:AW51">
    <cfRule type="expression" dxfId="64" priority="65">
      <formula>INDIRECT(ADDRESS(ROW(),COLUMN()))=TRUNC(INDIRECT(ADDRESS(ROW(),COLUMN())))</formula>
    </cfRule>
  </conditionalFormatting>
  <conditionalFormatting sqref="AV50:AW50">
    <cfRule type="expression" dxfId="63" priority="64">
      <formula>INDIRECT(ADDRESS(ROW(),COLUMN()))=TRUNC(INDIRECT(ADDRESS(ROW(),COLUMN())))</formula>
    </cfRule>
  </conditionalFormatting>
  <conditionalFormatting sqref="S54">
    <cfRule type="expression" dxfId="62" priority="63">
      <formula>INDIRECT(ADDRESS(ROW(),COLUMN()))=TRUNC(INDIRECT(ADDRESS(ROW(),COLUMN())))</formula>
    </cfRule>
  </conditionalFormatting>
  <conditionalFormatting sqref="S53">
    <cfRule type="expression" dxfId="61" priority="62">
      <formula>INDIRECT(ADDRESS(ROW(),COLUMN()))=TRUNC(INDIRECT(ADDRESS(ROW(),COLUMN())))</formula>
    </cfRule>
  </conditionalFormatting>
  <conditionalFormatting sqref="T54:Y54">
    <cfRule type="expression" dxfId="60" priority="61">
      <formula>INDIRECT(ADDRESS(ROW(),COLUMN()))=TRUNC(INDIRECT(ADDRESS(ROW(),COLUMN())))</formula>
    </cfRule>
  </conditionalFormatting>
  <conditionalFormatting sqref="T53:Y53">
    <cfRule type="expression" dxfId="59" priority="60">
      <formula>INDIRECT(ADDRESS(ROW(),COLUMN()))=TRUNC(INDIRECT(ADDRESS(ROW(),COLUMN())))</formula>
    </cfRule>
  </conditionalFormatting>
  <conditionalFormatting sqref="AX53:BA54">
    <cfRule type="expression" dxfId="58" priority="59">
      <formula>INDIRECT(ADDRESS(ROW(),COLUMN()))=TRUNC(INDIRECT(ADDRESS(ROW(),COLUMN())))</formula>
    </cfRule>
  </conditionalFormatting>
  <conditionalFormatting sqref="Z54">
    <cfRule type="expression" dxfId="57" priority="58">
      <formula>INDIRECT(ADDRESS(ROW(),COLUMN()))=TRUNC(INDIRECT(ADDRESS(ROW(),COLUMN())))</formula>
    </cfRule>
  </conditionalFormatting>
  <conditionalFormatting sqref="Z53">
    <cfRule type="expression" dxfId="56" priority="57">
      <formula>INDIRECT(ADDRESS(ROW(),COLUMN()))=TRUNC(INDIRECT(ADDRESS(ROW(),COLUMN())))</formula>
    </cfRule>
  </conditionalFormatting>
  <conditionalFormatting sqref="AA54:AF54">
    <cfRule type="expression" dxfId="55" priority="56">
      <formula>INDIRECT(ADDRESS(ROW(),COLUMN()))=TRUNC(INDIRECT(ADDRESS(ROW(),COLUMN())))</formula>
    </cfRule>
  </conditionalFormatting>
  <conditionalFormatting sqref="AA53:AF53">
    <cfRule type="expression" dxfId="54" priority="55">
      <formula>INDIRECT(ADDRESS(ROW(),COLUMN()))=TRUNC(INDIRECT(ADDRESS(ROW(),COLUMN())))</formula>
    </cfRule>
  </conditionalFormatting>
  <conditionalFormatting sqref="AG54">
    <cfRule type="expression" dxfId="53" priority="54">
      <formula>INDIRECT(ADDRESS(ROW(),COLUMN()))=TRUNC(INDIRECT(ADDRESS(ROW(),COLUMN())))</formula>
    </cfRule>
  </conditionalFormatting>
  <conditionalFormatting sqref="AG53">
    <cfRule type="expression" dxfId="52" priority="53">
      <formula>INDIRECT(ADDRESS(ROW(),COLUMN()))=TRUNC(INDIRECT(ADDRESS(ROW(),COLUMN())))</formula>
    </cfRule>
  </conditionalFormatting>
  <conditionalFormatting sqref="AH54:AM54">
    <cfRule type="expression" dxfId="51" priority="52">
      <formula>INDIRECT(ADDRESS(ROW(),COLUMN()))=TRUNC(INDIRECT(ADDRESS(ROW(),COLUMN())))</formula>
    </cfRule>
  </conditionalFormatting>
  <conditionalFormatting sqref="AH53:AM53">
    <cfRule type="expression" dxfId="50" priority="51">
      <formula>INDIRECT(ADDRESS(ROW(),COLUMN()))=TRUNC(INDIRECT(ADDRESS(ROW(),COLUMN())))</formula>
    </cfRule>
  </conditionalFormatting>
  <conditionalFormatting sqref="AN54">
    <cfRule type="expression" dxfId="49" priority="50">
      <formula>INDIRECT(ADDRESS(ROW(),COLUMN()))=TRUNC(INDIRECT(ADDRESS(ROW(),COLUMN())))</formula>
    </cfRule>
  </conditionalFormatting>
  <conditionalFormatting sqref="AN53">
    <cfRule type="expression" dxfId="48" priority="49">
      <formula>INDIRECT(ADDRESS(ROW(),COLUMN()))=TRUNC(INDIRECT(ADDRESS(ROW(),COLUMN())))</formula>
    </cfRule>
  </conditionalFormatting>
  <conditionalFormatting sqref="AO54:AT54">
    <cfRule type="expression" dxfId="47" priority="48">
      <formula>INDIRECT(ADDRESS(ROW(),COLUMN()))=TRUNC(INDIRECT(ADDRESS(ROW(),COLUMN())))</formula>
    </cfRule>
  </conditionalFormatting>
  <conditionalFormatting sqref="AO53:AT53">
    <cfRule type="expression" dxfId="46" priority="47">
      <formula>INDIRECT(ADDRESS(ROW(),COLUMN()))=TRUNC(INDIRECT(ADDRESS(ROW(),COLUMN())))</formula>
    </cfRule>
  </conditionalFormatting>
  <conditionalFormatting sqref="AU54">
    <cfRule type="expression" dxfId="45" priority="46">
      <formula>INDIRECT(ADDRESS(ROW(),COLUMN()))=TRUNC(INDIRECT(ADDRESS(ROW(),COLUMN())))</formula>
    </cfRule>
  </conditionalFormatting>
  <conditionalFormatting sqref="AU53">
    <cfRule type="expression" dxfId="44" priority="45">
      <formula>INDIRECT(ADDRESS(ROW(),COLUMN()))=TRUNC(INDIRECT(ADDRESS(ROW(),COLUMN())))</formula>
    </cfRule>
  </conditionalFormatting>
  <conditionalFormatting sqref="AV54:AW54">
    <cfRule type="expression" dxfId="43" priority="44">
      <formula>INDIRECT(ADDRESS(ROW(),COLUMN()))=TRUNC(INDIRECT(ADDRESS(ROW(),COLUMN())))</formula>
    </cfRule>
  </conditionalFormatting>
  <conditionalFormatting sqref="AV53:AW53">
    <cfRule type="expression" dxfId="42" priority="43">
      <formula>INDIRECT(ADDRESS(ROW(),COLUMN()))=TRUNC(INDIRECT(ADDRESS(ROW(),COLUMN())))</formula>
    </cfRule>
  </conditionalFormatting>
  <conditionalFormatting sqref="S57">
    <cfRule type="expression" dxfId="41" priority="42">
      <formula>INDIRECT(ADDRESS(ROW(),COLUMN()))=TRUNC(INDIRECT(ADDRESS(ROW(),COLUMN())))</formula>
    </cfRule>
  </conditionalFormatting>
  <conditionalFormatting sqref="S56">
    <cfRule type="expression" dxfId="40" priority="41">
      <formula>INDIRECT(ADDRESS(ROW(),COLUMN()))=TRUNC(INDIRECT(ADDRESS(ROW(),COLUMN())))</formula>
    </cfRule>
  </conditionalFormatting>
  <conditionalFormatting sqref="T57:Y57">
    <cfRule type="expression" dxfId="39" priority="40">
      <formula>INDIRECT(ADDRESS(ROW(),COLUMN()))=TRUNC(INDIRECT(ADDRESS(ROW(),COLUMN())))</formula>
    </cfRule>
  </conditionalFormatting>
  <conditionalFormatting sqref="T56:Y56">
    <cfRule type="expression" dxfId="38" priority="39">
      <formula>INDIRECT(ADDRESS(ROW(),COLUMN()))=TRUNC(INDIRECT(ADDRESS(ROW(),COLUMN())))</formula>
    </cfRule>
  </conditionalFormatting>
  <conditionalFormatting sqref="AX56:BA57">
    <cfRule type="expression" dxfId="37" priority="38">
      <formula>INDIRECT(ADDRESS(ROW(),COLUMN()))=TRUNC(INDIRECT(ADDRESS(ROW(),COLUMN())))</formula>
    </cfRule>
  </conditionalFormatting>
  <conditionalFormatting sqref="Z57">
    <cfRule type="expression" dxfId="36" priority="37">
      <formula>INDIRECT(ADDRESS(ROW(),COLUMN()))=TRUNC(INDIRECT(ADDRESS(ROW(),COLUMN())))</formula>
    </cfRule>
  </conditionalFormatting>
  <conditionalFormatting sqref="Z56">
    <cfRule type="expression" dxfId="35" priority="36">
      <formula>INDIRECT(ADDRESS(ROW(),COLUMN()))=TRUNC(INDIRECT(ADDRESS(ROW(),COLUMN())))</formula>
    </cfRule>
  </conditionalFormatting>
  <conditionalFormatting sqref="AA57:AF57">
    <cfRule type="expression" dxfId="34" priority="35">
      <formula>INDIRECT(ADDRESS(ROW(),COLUMN()))=TRUNC(INDIRECT(ADDRESS(ROW(),COLUMN())))</formula>
    </cfRule>
  </conditionalFormatting>
  <conditionalFormatting sqref="AA56:AF56">
    <cfRule type="expression" dxfId="33" priority="34">
      <formula>INDIRECT(ADDRESS(ROW(),COLUMN()))=TRUNC(INDIRECT(ADDRESS(ROW(),COLUMN())))</formula>
    </cfRule>
  </conditionalFormatting>
  <conditionalFormatting sqref="AG57">
    <cfRule type="expression" dxfId="32" priority="33">
      <formula>INDIRECT(ADDRESS(ROW(),COLUMN()))=TRUNC(INDIRECT(ADDRESS(ROW(),COLUMN())))</formula>
    </cfRule>
  </conditionalFormatting>
  <conditionalFormatting sqref="AG56">
    <cfRule type="expression" dxfId="31" priority="32">
      <formula>INDIRECT(ADDRESS(ROW(),COLUMN()))=TRUNC(INDIRECT(ADDRESS(ROW(),COLUMN())))</formula>
    </cfRule>
  </conditionalFormatting>
  <conditionalFormatting sqref="AH57:AM57">
    <cfRule type="expression" dxfId="30" priority="31">
      <formula>INDIRECT(ADDRESS(ROW(),COLUMN()))=TRUNC(INDIRECT(ADDRESS(ROW(),COLUMN())))</formula>
    </cfRule>
  </conditionalFormatting>
  <conditionalFormatting sqref="AH56:AM56">
    <cfRule type="expression" dxfId="29" priority="30">
      <formula>INDIRECT(ADDRESS(ROW(),COLUMN()))=TRUNC(INDIRECT(ADDRESS(ROW(),COLUMN())))</formula>
    </cfRule>
  </conditionalFormatting>
  <conditionalFormatting sqref="AN57">
    <cfRule type="expression" dxfId="28" priority="29">
      <formula>INDIRECT(ADDRESS(ROW(),COLUMN()))=TRUNC(INDIRECT(ADDRESS(ROW(),COLUMN())))</formula>
    </cfRule>
  </conditionalFormatting>
  <conditionalFormatting sqref="AN56">
    <cfRule type="expression" dxfId="27" priority="28">
      <formula>INDIRECT(ADDRESS(ROW(),COLUMN()))=TRUNC(INDIRECT(ADDRESS(ROW(),COLUMN())))</formula>
    </cfRule>
  </conditionalFormatting>
  <conditionalFormatting sqref="AO57:AT57">
    <cfRule type="expression" dxfId="26" priority="27">
      <formula>INDIRECT(ADDRESS(ROW(),COLUMN()))=TRUNC(INDIRECT(ADDRESS(ROW(),COLUMN())))</formula>
    </cfRule>
  </conditionalFormatting>
  <conditionalFormatting sqref="AO56:AT56">
    <cfRule type="expression" dxfId="25" priority="26">
      <formula>INDIRECT(ADDRESS(ROW(),COLUMN()))=TRUNC(INDIRECT(ADDRESS(ROW(),COLUMN())))</formula>
    </cfRule>
  </conditionalFormatting>
  <conditionalFormatting sqref="AU57">
    <cfRule type="expression" dxfId="24" priority="25">
      <formula>INDIRECT(ADDRESS(ROW(),COLUMN()))=TRUNC(INDIRECT(ADDRESS(ROW(),COLUMN())))</formula>
    </cfRule>
  </conditionalFormatting>
  <conditionalFormatting sqref="AU56">
    <cfRule type="expression" dxfId="23" priority="24">
      <formula>INDIRECT(ADDRESS(ROW(),COLUMN()))=TRUNC(INDIRECT(ADDRESS(ROW(),COLUMN())))</formula>
    </cfRule>
  </conditionalFormatting>
  <conditionalFormatting sqref="AV57:AW57">
    <cfRule type="expression" dxfId="22" priority="23">
      <formula>INDIRECT(ADDRESS(ROW(),COLUMN()))=TRUNC(INDIRECT(ADDRESS(ROW(),COLUMN())))</formula>
    </cfRule>
  </conditionalFormatting>
  <conditionalFormatting sqref="AV56:AW56">
    <cfRule type="expression" dxfId="21" priority="22">
      <formula>INDIRECT(ADDRESS(ROW(),COLUMN()))=TRUNC(INDIRECT(ADDRESS(ROW(),COLUMN())))</formula>
    </cfRule>
  </conditionalFormatting>
  <conditionalFormatting sqref="S60">
    <cfRule type="expression" dxfId="20" priority="21">
      <formula>INDIRECT(ADDRESS(ROW(),COLUMN()))=TRUNC(INDIRECT(ADDRESS(ROW(),COLUMN())))</formula>
    </cfRule>
  </conditionalFormatting>
  <conditionalFormatting sqref="S59">
    <cfRule type="expression" dxfId="19" priority="20">
      <formula>INDIRECT(ADDRESS(ROW(),COLUMN()))=TRUNC(INDIRECT(ADDRESS(ROW(),COLUMN())))</formula>
    </cfRule>
  </conditionalFormatting>
  <conditionalFormatting sqref="T60:Y60">
    <cfRule type="expression" dxfId="18" priority="19">
      <formula>INDIRECT(ADDRESS(ROW(),COLUMN()))=TRUNC(INDIRECT(ADDRESS(ROW(),COLUMN())))</formula>
    </cfRule>
  </conditionalFormatting>
  <conditionalFormatting sqref="T59:Y59">
    <cfRule type="expression" dxfId="17" priority="18">
      <formula>INDIRECT(ADDRESS(ROW(),COLUMN()))=TRUNC(INDIRECT(ADDRESS(ROW(),COLUMN())))</formula>
    </cfRule>
  </conditionalFormatting>
  <conditionalFormatting sqref="AX59:BA60">
    <cfRule type="expression" dxfId="16" priority="17">
      <formula>INDIRECT(ADDRESS(ROW(),COLUMN()))=TRUNC(INDIRECT(ADDRESS(ROW(),COLUMN())))</formula>
    </cfRule>
  </conditionalFormatting>
  <conditionalFormatting sqref="Z60">
    <cfRule type="expression" dxfId="15" priority="16">
      <formula>INDIRECT(ADDRESS(ROW(),COLUMN()))=TRUNC(INDIRECT(ADDRESS(ROW(),COLUMN())))</formula>
    </cfRule>
  </conditionalFormatting>
  <conditionalFormatting sqref="Z59">
    <cfRule type="expression" dxfId="14" priority="15">
      <formula>INDIRECT(ADDRESS(ROW(),COLUMN()))=TRUNC(INDIRECT(ADDRESS(ROW(),COLUMN())))</formula>
    </cfRule>
  </conditionalFormatting>
  <conditionalFormatting sqref="AA60:AF60">
    <cfRule type="expression" dxfId="13" priority="14">
      <formula>INDIRECT(ADDRESS(ROW(),COLUMN()))=TRUNC(INDIRECT(ADDRESS(ROW(),COLUMN())))</formula>
    </cfRule>
  </conditionalFormatting>
  <conditionalFormatting sqref="AA59:AF59">
    <cfRule type="expression" dxfId="12" priority="13">
      <formula>INDIRECT(ADDRESS(ROW(),COLUMN()))=TRUNC(INDIRECT(ADDRESS(ROW(),COLUMN())))</formula>
    </cfRule>
  </conditionalFormatting>
  <conditionalFormatting sqref="AG60">
    <cfRule type="expression" dxfId="11" priority="12">
      <formula>INDIRECT(ADDRESS(ROW(),COLUMN()))=TRUNC(INDIRECT(ADDRESS(ROW(),COLUMN())))</formula>
    </cfRule>
  </conditionalFormatting>
  <conditionalFormatting sqref="AG59">
    <cfRule type="expression" dxfId="10" priority="11">
      <formula>INDIRECT(ADDRESS(ROW(),COLUMN()))=TRUNC(INDIRECT(ADDRESS(ROW(),COLUMN())))</formula>
    </cfRule>
  </conditionalFormatting>
  <conditionalFormatting sqref="AH60:AM60">
    <cfRule type="expression" dxfId="9" priority="10">
      <formula>INDIRECT(ADDRESS(ROW(),COLUMN()))=TRUNC(INDIRECT(ADDRESS(ROW(),COLUMN())))</formula>
    </cfRule>
  </conditionalFormatting>
  <conditionalFormatting sqref="AH59:AM59">
    <cfRule type="expression" dxfId="8" priority="9">
      <formula>INDIRECT(ADDRESS(ROW(),COLUMN()))=TRUNC(INDIRECT(ADDRESS(ROW(),COLUMN())))</formula>
    </cfRule>
  </conditionalFormatting>
  <conditionalFormatting sqref="AN60">
    <cfRule type="expression" dxfId="7" priority="8">
      <formula>INDIRECT(ADDRESS(ROW(),COLUMN()))=TRUNC(INDIRECT(ADDRESS(ROW(),COLUMN())))</formula>
    </cfRule>
  </conditionalFormatting>
  <conditionalFormatting sqref="AN59">
    <cfRule type="expression" dxfId="6" priority="7">
      <formula>INDIRECT(ADDRESS(ROW(),COLUMN()))=TRUNC(INDIRECT(ADDRESS(ROW(),COLUMN())))</formula>
    </cfRule>
  </conditionalFormatting>
  <conditionalFormatting sqref="AO60:AT60">
    <cfRule type="expression" dxfId="5" priority="6">
      <formula>INDIRECT(ADDRESS(ROW(),COLUMN()))=TRUNC(INDIRECT(ADDRESS(ROW(),COLUMN())))</formula>
    </cfRule>
  </conditionalFormatting>
  <conditionalFormatting sqref="AO59:AT59">
    <cfRule type="expression" dxfId="4" priority="5">
      <formula>INDIRECT(ADDRESS(ROW(),COLUMN()))=TRUNC(INDIRECT(ADDRESS(ROW(),COLUMN())))</formula>
    </cfRule>
  </conditionalFormatting>
  <conditionalFormatting sqref="AU60">
    <cfRule type="expression" dxfId="3" priority="4">
      <formula>INDIRECT(ADDRESS(ROW(),COLUMN()))=TRUNC(INDIRECT(ADDRESS(ROW(),COLUMN())))</formula>
    </cfRule>
  </conditionalFormatting>
  <conditionalFormatting sqref="AU59">
    <cfRule type="expression" dxfId="2" priority="3">
      <formula>INDIRECT(ADDRESS(ROW(),COLUMN()))=TRUNC(INDIRECT(ADDRESS(ROW(),COLUMN())))</formula>
    </cfRule>
  </conditionalFormatting>
  <conditionalFormatting sqref="AV60:AW60">
    <cfRule type="expression" dxfId="1" priority="2">
      <formula>INDIRECT(ADDRESS(ROW(),COLUMN()))=TRUNC(INDIRECT(ADDRESS(ROW(),COLUMN())))</formula>
    </cfRule>
  </conditionalFormatting>
  <conditionalFormatting sqref="AV59:AW59">
    <cfRule type="expression" dxfId="0" priority="1">
      <formula>INDIRECT(ADDRESS(ROW(),COLUMN()))=TRUNC(INDIRECT(ADDRESS(ROW(),COLUMN())))</formula>
    </cfRule>
  </conditionalFormatting>
  <dataValidations count="9">
    <dataValidation type="list" allowBlank="1" showInputMessage="1" sqref="AP1:BE1">
      <formula1>#REF!</formula1>
    </dataValidation>
    <dataValidation type="list" errorStyle="warning" allowBlank="1" showInputMessage="1" error="リストにない場合のみ、入力してください。" sqref="H22:K60">
      <formula1>INDIRECT(C22)</formula1>
    </dataValidation>
    <dataValidation type="list" allowBlank="1" showInputMessage="1" showErrorMessage="1" sqref="BB3:BE3">
      <formula1>"４週,暦月"</formula1>
    </dataValidation>
    <dataValidation type="list" allowBlank="1" showInputMessage="1" showErrorMessage="1" sqref="AC3">
      <formula1>#REF!</formula1>
    </dataValidation>
    <dataValidation type="list" allowBlank="1" showInputMessage="1" sqref="C22:E60">
      <formula1>職種</formula1>
    </dataValidation>
    <dataValidation type="list" allowBlank="1" showInputMessage="1" showErrorMessage="1" sqref="BB4:BE4">
      <formula1>"予定,実績,予定・実績"</formula1>
    </dataValidation>
    <dataValidation type="list" allowBlank="1" showInputMessage="1" sqref="S22:AW22 S25:AW25 S28:AW28 S31:AW31 S34:AW34 S37:AW37 S40:AW40 S43:AW43 S46:AW46 S49:AW49 S52:AW52 S55:AW55 S58:AW58">
      <formula1>シフト記号表</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2" fitToHeight="0" orientation="landscape" r:id="rId1"/>
  <headerFooter>
    <oddFooter>&amp;R&amp;14&amp;P/&amp;N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27</vt:i4>
      </vt:variant>
    </vt:vector>
  </HeadingPairs>
  <TitlesOfParts>
    <vt:vector size="49" baseType="lpstr">
      <vt:lpstr>通所型添付書類一覧【他の指定あり】</vt:lpstr>
      <vt:lpstr>通所型添付書類一覧【他の指定なし】</vt:lpstr>
      <vt:lpstr>指定申請書（別記様式第３号）</vt:lpstr>
      <vt:lpstr>付表２</vt:lpstr>
      <vt:lpstr>付表２別紙</vt:lpstr>
      <vt:lpstr>様式第２号の１</vt:lpstr>
      <vt:lpstr>様式第２号の２</vt:lpstr>
      <vt:lpstr>記入方法</vt:lpstr>
      <vt:lpstr>記載例</vt:lpstr>
      <vt:lpstr>プルダウン・リスト（非表示）</vt:lpstr>
      <vt:lpstr>様式第３号</vt:lpstr>
      <vt:lpstr>様式第４号の３</vt:lpstr>
      <vt:lpstr>様式第５号</vt:lpstr>
      <vt:lpstr>様式第６号</vt:lpstr>
      <vt:lpstr>様式第７号</vt:lpstr>
      <vt:lpstr>様式第８号</vt:lpstr>
      <vt:lpstr>様式第11号の１</vt:lpstr>
      <vt:lpstr>様式第11号の２</vt:lpstr>
      <vt:lpstr>様式第12号の１</vt:lpstr>
      <vt:lpstr>様式第12号の２</vt:lpstr>
      <vt:lpstr>別紙37</vt:lpstr>
      <vt:lpstr>別紙38</vt:lpstr>
      <vt:lpstr>様式第２号の２!【記載例】シフト記号</vt:lpstr>
      <vt:lpstr>記載例!Print_Area</vt:lpstr>
      <vt:lpstr>記入方法!Print_Area</vt:lpstr>
      <vt:lpstr>'指定申請書（別記様式第３号）'!Print_Area</vt:lpstr>
      <vt:lpstr>通所型添付書類一覧【他の指定あり】!Print_Area</vt:lpstr>
      <vt:lpstr>通所型添付書類一覧【他の指定なし】!Print_Area</vt:lpstr>
      <vt:lpstr>付表２!Print_Area</vt:lpstr>
      <vt:lpstr>付表２別紙!Print_Area</vt:lpstr>
      <vt:lpstr>別紙37!Print_Area</vt:lpstr>
      <vt:lpstr>別紙38!Print_Area</vt:lpstr>
      <vt:lpstr>様式第11号の１!Print_Area</vt:lpstr>
      <vt:lpstr>様式第12号の１!Print_Area</vt:lpstr>
      <vt:lpstr>様式第12号の２!Print_Area</vt:lpstr>
      <vt:lpstr>様式第２号の１!Print_Area</vt:lpstr>
      <vt:lpstr>様式第４号の３!Print_Area</vt:lpstr>
      <vt:lpstr>様式第５号!Print_Area</vt:lpstr>
      <vt:lpstr>様式第７号!Print_Area</vt:lpstr>
      <vt:lpstr>様式第８号!Print_Area</vt:lpstr>
      <vt:lpstr>記載例!Print_Titles</vt:lpstr>
      <vt:lpstr>様式第２号の１!Print_Titles</vt:lpstr>
      <vt:lpstr>シフト記号表</vt:lpstr>
      <vt:lpstr>介護職員</vt:lpstr>
      <vt:lpstr>看護職員</vt:lpstr>
      <vt:lpstr>管理者</vt:lpstr>
      <vt:lpstr>機能訓練指導員</vt:lpstr>
      <vt:lpstr>職種</vt:lpstr>
      <vt:lpstr>生活相談員</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198415</dc:creator>
  <cp:lastModifiedBy>小澤 健一</cp:lastModifiedBy>
  <cp:lastPrinted>2023-05-24T02:24:47Z</cp:lastPrinted>
  <dcterms:created xsi:type="dcterms:W3CDTF">2016-01-20T10:43:16Z</dcterms:created>
  <dcterms:modified xsi:type="dcterms:W3CDTF">2023-08-21T08:12:11Z</dcterms:modified>
</cp:coreProperties>
</file>