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4" i="9"/>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BE35"/>
  <c r="AM35"/>
  <c r="C35"/>
  <c r="AM34"/>
  <c r="C34"/>
  <c r="U34" l="1"/>
  <c r="U35" s="1"/>
  <c r="U36" s="1"/>
  <c r="BE34"/>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9" l="1"/>
  <c r="BW35" s="1"/>
  <c r="BW36" s="1"/>
  <c r="BW37" s="1"/>
  <c r="BW38" s="1"/>
  <c r="BW39" s="1"/>
  <c r="BW40" s="1"/>
  <c r="BW41" s="1"/>
  <c r="BW42" s="1"/>
  <c r="BW43" s="1"/>
  <c r="CO34" l="1"/>
  <c r="CO35" s="1"/>
</calcChain>
</file>

<file path=xl/sharedStrings.xml><?xml version="1.0" encoding="utf-8"?>
<sst xmlns="http://schemas.openxmlformats.org/spreadsheetml/2006/main" count="1041" uniqueCount="558">
  <si>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</si>
  <si>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</si>
  <si>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</si>
  <si>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</si>
  <si>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</si>
  <si>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</si>
  <si>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</si>
  <si>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</si>
  <si>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</si>
  <si>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</si>
  <si>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</si>
  <si>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</si>
  <si>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</si>
  <si>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</si>
  <si>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</si>
  <si>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</si>
  <si>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</si>
  <si>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</si>
  <si>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</si>
  <si>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</si>
  <si>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</si>
  <si>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</si>
  <si>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</si>
  <si>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</si>
  <si>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</si>
  <si>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</si>
  <si>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</si>
  <si>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</si>
  <si>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</si>
  <si>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</si>
  <si>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</si>
  <si>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</si>
  <si>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</si>
  <si>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</si>
  <si>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</si>
  <si>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</si>
  <si>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</si>
  <si>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</si>
  <si>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</si>
  <si>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</si>
  <si>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</si>
  <si>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</si>
  <si>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</si>
  <si>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</si>
  <si>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</si>
  <si>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</si>
  <si>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</si>
  <si>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</si>
  <si>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</si>
  <si>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</si>
  <si>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</si>
  <si>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</si>
  <si>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</si>
  <si>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</si>
  <si>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</si>
  <si>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</si>
  <si>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</si>
  <si>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</si>
  <si>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</si>
  <si>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</si>
  <si>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</si>
  <si>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</si>
  <si>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</si>
  <si>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</si>
  <si>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</si>
  <si>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</si>
  <si>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</si>
  <si>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</si>
  <si>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</si>
  <si>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</si>
  <si>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</si>
  <si>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</si>
  <si>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</si>
  <si>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</si>
  <si>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</si>
  <si>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</si>
  <si>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</si>
  <si>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</si>
  <si>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</si>
  <si>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</si>
  <si>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</si>
  <si>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</si>
  <si>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</si>
  <si>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小平市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</si>
  <si>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</si>
  <si>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</si>
  <si>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</si>
  <si>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</si>
  <si>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</si>
  <si>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</si>
  <si>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</si>
  <si>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</si>
  <si>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</si>
  <si>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</si>
  <si>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</si>
  <si>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</si>
  <si>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</si>
  <si>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</si>
  <si>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</si>
  <si>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</si>
  <si>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</si>
  <si>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</si>
  <si>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</si>
  <si>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</si>
  <si>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</si>
  <si>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</si>
  <si>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</si>
  <si>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</si>
  <si>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</si>
  <si>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</si>
  <si>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</si>
  <si>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</si>
  <si>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</si>
  <si>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</si>
  <si>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</si>
  <si>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</si>
  <si>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</si>
  <si>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</si>
  <si>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</si>
  <si>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</si>
  <si>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</si>
  <si>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</si>
  <si>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</si>
  <si>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</si>
  <si>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</si>
  <si>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</si>
  <si>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</si>
  <si>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</si>
  <si>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</si>
  <si>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</si>
  <si>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</si>
  <si>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</si>
  <si>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</si>
  <si>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</si>
  <si>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</si>
  <si>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</si>
  <si>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</si>
  <si>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</si>
  <si>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</si>
  <si>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</si>
  <si>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</si>
  <si>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</si>
  <si>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</si>
  <si>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</si>
  <si>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</si>
  <si>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</si>
  <si>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</si>
  <si>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</si>
  <si>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</si>
  <si>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</si>
  <si>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</si>
  <si>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</si>
  <si>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</si>
  <si>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</si>
  <si>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</si>
  <si>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</si>
  <si>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</si>
  <si>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</si>
  <si>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</si>
  <si>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</si>
  <si>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</si>
  <si>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</si>
  <si>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</si>
  <si>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</si>
  <si>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</si>
  <si>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</si>
  <si>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</si>
  <si>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</si>
  <si>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</si>
  <si>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</si>
  <si>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</si>
  <si>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</si>
  <si>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</si>
  <si>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</si>
  <si>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</si>
  <si>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</si>
  <si>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</si>
  <si>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</si>
  <si>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</si>
  <si>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</si>
  <si>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</si>
  <si>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</si>
  <si>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</si>
  <si>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</si>
  <si>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</si>
  <si>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</si>
  <si>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</si>
  <si>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</si>
  <si>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</si>
  <si>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</si>
  <si>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</si>
  <si>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</si>
  <si>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</si>
  <si>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</si>
  <si>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</si>
  <si>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</si>
  <si>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</si>
  <si>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東京都小平市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</si>
  <si>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</si>
  <si>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</si>
  <si>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</si>
  <si>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</si>
  <si>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</si>
  <si>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</si>
  <si>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</si>
  <si>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</si>
  <si>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</si>
  <si>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</si>
  <si>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</si>
  <si>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</si>
  <si>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</si>
  <si>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</si>
  <si>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</si>
  <si>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</si>
  <si>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</si>
  <si>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</si>
  <si>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</si>
  <si>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</si>
  <si>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</si>
  <si>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</si>
  <si>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</si>
  <si>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</si>
  <si>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</si>
  <si>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</si>
  <si>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</si>
  <si>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</si>
  <si>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</si>
  <si>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</si>
  <si>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</si>
  <si>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</si>
  <si>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</si>
  <si>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</si>
  <si>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</si>
  <si>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</si>
  <si>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</si>
  <si>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</si>
  <si>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</si>
  <si>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</si>
  <si>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</si>
  <si>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</si>
  <si>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</si>
  <si>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</si>
  <si>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</si>
  <si>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</si>
  <si>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</si>
  <si>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</si>
  <si>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</si>
  <si>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</si>
  <si>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</si>
  <si>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</si>
  <si>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</si>
  <si>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</si>
  <si>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</si>
  <si>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</si>
  <si>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</si>
  <si>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</si>
  <si>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</si>
  <si>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</si>
  <si>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</si>
  <si>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</si>
  <si>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</si>
  <si>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</si>
  <si>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</si>
  <si>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</si>
  <si>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</si>
  <si>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</si>
  <si>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</si>
  <si>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</si>
  <si>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</si>
  <si>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</si>
  <si>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</si>
  <si>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</si>
  <si>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</si>
  <si>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</si>
  <si>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</si>
  <si>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</si>
  <si>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</si>
  <si>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</si>
  <si>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</si>
  <si>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</si>
  <si>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</si>
  <si>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</si>
  <si>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</si>
  <si>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</si>
  <si>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</si>
  <si>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</si>
  <si>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</si>
  <si>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</si>
  <si>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</si>
  <si>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</si>
  <si>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</si>
  <si>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</si>
  <si>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</si>
  <si>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</si>
  <si>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</si>
  <si>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</si>
  <si>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</si>
  <si>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</si>
  <si>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</si>
  <si>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</si>
  <si>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</si>
  <si>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</si>
  <si>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</si>
  <si>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</si>
  <si>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</si>
  <si>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</si>
  <si>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</si>
  <si>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</si>
  <si>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</si>
  <si>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</si>
  <si>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</si>
  <si>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</si>
  <si>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</si>
  <si>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</si>
  <si>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</si>
  <si>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</si>
  <si>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</si>
  <si>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</si>
  <si>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</si>
  <si>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</si>
  <si>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</si>
  <si>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</si>
  <si>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</si>
  <si>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</si>
  <si>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</si>
  <si>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</si>
  <si>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</si>
  <si>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</si>
  <si>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</si>
  <si>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</si>
  <si>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</si>
  <si>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</si>
  <si>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</si>
  <si>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</si>
  <si>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</si>
  <si>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</si>
  <si>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</si>
  <si>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</si>
  <si>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</si>
  <si>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</si>
  <si>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</si>
  <si>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</si>
  <si>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</si>
  <si>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</si>
  <si>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</si>
  <si>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</si>
  <si>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</si>
  <si>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東京都小平市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</si>
  <si>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</si>
  <si>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</si>
  <si>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</si>
  <si>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</si>
  <si>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</si>
  <si>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</si>
  <si>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</si>
  <si>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</si>
  <si>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</si>
  <si>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</si>
  <si>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</si>
  <si>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</si>
  <si>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</si>
  <si>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</si>
  <si>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</si>
  <si>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</si>
  <si>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</si>
  <si>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</si>
  <si>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</si>
  <si>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</si>
  <si>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</si>
  <si>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</si>
  <si>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</si>
  <si>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</si>
  <si>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</si>
  <si>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</si>
  <si>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</si>
  <si>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</si>
  <si>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</si>
  <si>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</si>
  <si>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</si>
  <si>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</si>
  <si>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</si>
  <si>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</si>
  <si>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</si>
  <si>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</si>
  <si>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</si>
  <si>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</si>
  <si>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</si>
  <si>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</si>
  <si>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</si>
  <si>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</si>
  <si>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</si>
  <si>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</si>
  <si>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</si>
  <si>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</si>
  <si>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</si>
  <si>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</si>
  <si>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</si>
  <si>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</si>
  <si>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</si>
  <si>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</si>
  <si>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</si>
  <si>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</si>
  <si>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</si>
  <si>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</si>
  <si>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</si>
  <si>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</si>
  <si>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</si>
  <si>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</si>
  <si>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</si>
  <si>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</si>
  <si>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</si>
  <si>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</si>
  <si>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</si>
  <si>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</si>
  <si>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</si>
  <si>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</si>
  <si>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</si>
  <si>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</si>
  <si>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</si>
  <si>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</si>
  <si>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</si>
  <si>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</si>
  <si>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</si>
  <si>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</si>
  <si>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</si>
  <si>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</si>
  <si>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</si>
  <si>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</si>
  <si>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</si>
  <si>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</si>
  <si>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</si>
  <si>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</si>
  <si>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</si>
  <si>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</si>
  <si>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</si>
  <si>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</si>
  <si>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</si>
  <si>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</si>
  <si>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</si>
  <si>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</si>
  <si>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</si>
  <si>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</si>
  <si>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</si>
  <si>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</si>
  <si>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</si>
  <si>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</si>
  <si>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</si>
  <si>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</si>
  <si>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</si>
  <si>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</si>
  <si>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</si>
  <si>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</si>
  <si>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</si>
  <si>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</si>
  <si>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</si>
  <si>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</si>
  <si>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</si>
  <si>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</si>
  <si>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</si>
  <si>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</si>
  <si>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</si>
  <si>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</si>
  <si>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</si>
  <si>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</si>
  <si>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</si>
  <si>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</si>
  <si>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</si>
  <si>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</si>
  <si>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</si>
  <si>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</si>
  <si>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</si>
  <si>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</si>
  <si>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</si>
  <si>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</si>
  <si>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</si>
  <si>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</si>
  <si>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</si>
  <si>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</si>
  <si>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</si>
  <si>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</si>
  <si>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</si>
  <si>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</si>
  <si>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</si>
  <si>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</si>
  <si>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</si>
  <si>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</si>
  <si>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</si>
  <si>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</si>
  <si>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</si>
  <si>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</si>
  <si>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</si>
  <si>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</si>
  <si>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</si>
  <si>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</si>
  <si>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</si>
  <si>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</si>
  <si>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</si>
  <si>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</si>
  <si>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</si>
  <si>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</si>
  <si>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</si>
  <si>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</si>
  <si>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</si>
  <si>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</si>
  <si>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</si>
  <si>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</si>
  <si>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</si>
  <si>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</si>
  <si>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</si>
  <si>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</si>
  <si>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</si>
  <si>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</si>
  <si>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</si>
  <si>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</si>
  <si>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</si>
  <si>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</si>
  <si>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</si>
  <si>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</si>
  <si>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</si>
  <si>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</si>
  <si>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</si>
  <si>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2.49</t>
  </si>
  <si>
    <t>▲ 2.39</t>
  </si>
  <si>
    <t>一般会計</t>
  </si>
  <si>
    <t>介護保険事業特別会計</t>
  </si>
  <si>
    <t>下水道事業特別会計</t>
  </si>
  <si>
    <t>国民健康保険事業特別会計</t>
  </si>
  <si>
    <t>後期高齢者医療特別会計</t>
  </si>
  <si>
    <t>その他会計（赤字）</t>
  </si>
  <si>
    <t>その他会計（黒字）</t>
  </si>
  <si>
    <t>-</t>
    <phoneticPr fontId="2"/>
  </si>
  <si>
    <t>東京たま広域資源循環組合（一般会計）</t>
    <rPh sb="13" eb="15">
      <t>イッパン</t>
    </rPh>
    <rPh sb="15" eb="17">
      <t>カイケイ</t>
    </rPh>
    <phoneticPr fontId="5"/>
  </si>
  <si>
    <t>小平・村山・大和衛生組合（一般会計）</t>
  </si>
  <si>
    <t>多摩六都科学館（一般会計）</t>
  </si>
  <si>
    <t>昭和病院企業団（一般会計）</t>
    <rPh sb="4" eb="6">
      <t>キギョウ</t>
    </rPh>
    <rPh sb="6" eb="7">
      <t>ダン</t>
    </rPh>
    <phoneticPr fontId="30"/>
  </si>
  <si>
    <t>東京都四市競艇事業組合（一般会計）</t>
  </si>
  <si>
    <t>東京都十一市競輪事業組合（一般会計）</t>
  </si>
  <si>
    <t>東京都市町村総合事務組合（一般会計）</t>
  </si>
  <si>
    <t>東京都市町村総合事務組合（交通災害共済事務特別会計）</t>
  </si>
  <si>
    <t>湖南衛生組合（一般会計）</t>
  </si>
  <si>
    <t>東京都後期高齢者医療広域連合（一般会計）</t>
  </si>
  <si>
    <t>東京都後期高齢者医療広域連合（後期高齢者医療特別会計）</t>
    <rPh sb="22" eb="24">
      <t>トクベツ</t>
    </rPh>
    <rPh sb="24" eb="26">
      <t>カイケイ</t>
    </rPh>
    <phoneticPr fontId="30"/>
  </si>
  <si>
    <t>-</t>
    <phoneticPr fontId="2"/>
  </si>
  <si>
    <t>小平市文化振興財団</t>
  </si>
  <si>
    <t>○</t>
    <phoneticPr fontId="30"/>
  </si>
  <si>
    <t>小平市土地開発公社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</si>
  <si>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</si>
  <si>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</si>
  <si>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</si>
  <si>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</si>
  <si>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</si>
  <si>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</si>
  <si>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</si>
  <si>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</si>
  <si>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</si>
  <si>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のため「－」表記となる。実質公債費比率の減は、市債の借入が償還元金を上回らないよう財政規律を守ってきたことから起債残高が減ることで公債費（償還）が減となったことが主な要因である。</t>
    <rPh sb="0" eb="2">
      <t>ショウライ</t>
    </rPh>
    <rPh sb="2" eb="4">
      <t>フタン</t>
    </rPh>
    <rPh sb="4" eb="6">
      <t>ヒリツ</t>
    </rPh>
    <rPh sb="18" eb="20">
      <t>ヒョウキ</t>
    </rPh>
    <rPh sb="24" eb="26">
      <t>ジッシツ</t>
    </rPh>
    <rPh sb="26" eb="29">
      <t>コウサイヒ</t>
    </rPh>
    <rPh sb="29" eb="31">
      <t>ヒリツ</t>
    </rPh>
    <rPh sb="32" eb="33">
      <t>ゲン</t>
    </rPh>
    <rPh sb="35" eb="37">
      <t>シサイ</t>
    </rPh>
    <rPh sb="38" eb="40">
      <t>カリイレ</t>
    </rPh>
    <rPh sb="41" eb="43">
      <t>ショウカン</t>
    </rPh>
    <rPh sb="43" eb="45">
      <t>ガンキン</t>
    </rPh>
    <rPh sb="46" eb="48">
      <t>ウワマワ</t>
    </rPh>
    <rPh sb="53" eb="55">
      <t>ザイセイ</t>
    </rPh>
    <rPh sb="55" eb="57">
      <t>キリツ</t>
    </rPh>
    <rPh sb="58" eb="59">
      <t>マモ</t>
    </rPh>
    <rPh sb="67" eb="69">
      <t>キサイ</t>
    </rPh>
    <rPh sb="69" eb="71">
      <t>ザンダカ</t>
    </rPh>
    <rPh sb="72" eb="73">
      <t>ヘ</t>
    </rPh>
    <rPh sb="77" eb="80">
      <t>コウサイヒ</t>
    </rPh>
    <rPh sb="81" eb="83">
      <t>ショウカン</t>
    </rPh>
    <rPh sb="85" eb="86">
      <t>ゲン</t>
    </rPh>
    <rPh sb="93" eb="94">
      <t>オモ</t>
    </rPh>
    <rPh sb="95" eb="97">
      <t>ヨウイン</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</si>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</sst>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9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39893</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32608</c:v>
                </c:pt>
                <c:pt idx="1">
                  <c:v>18483</c:v>
                </c:pt>
                <c:pt idx="2">
                  <c:v>19736</c:v>
                </c:pt>
                <c:pt idx="3">
                  <c:v>23639</c:v>
                </c:pt>
                <c:pt idx="4">
                  <c:v>20396</c:v>
                </c:pt>
              </c:numCache>
            </c:numRef>
          </c:val>
        </c:ser>
        <c:marker val="1"/>
        <c:axId val="102846848"/>
        <c:axId val="102848768"/>
      </c:lineChart>
      <c:catAx>
        <c:axId val="10284684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48768"/>
        <c:crosses val="autoZero"/>
        <c:auto val="1"/>
        <c:lblAlgn val="ctr"/>
        <c:lblOffset val="100"/>
        <c:tickLblSkip val="1"/>
        <c:tickMarkSkip val="1"/>
      </c:catAx>
      <c:valAx>
        <c:axId val="102848768"/>
        <c:scaling>
          <c:orientation val="minMax"/>
          <c:max val="55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6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4684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151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c:v>
                </c:pt>
                <c:pt idx="1">
                  <c:v>8.16</c:v>
                </c:pt>
                <c:pt idx="2">
                  <c:v>3.66</c:v>
                </c:pt>
                <c:pt idx="3">
                  <c:v>3.42</c:v>
                </c:pt>
                <c:pt idx="4">
                  <c:v>4.76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7.42</c:v>
                </c:pt>
                <c:pt idx="1">
                  <c:v>9.18</c:v>
                </c:pt>
                <c:pt idx="2">
                  <c:v>11</c:v>
                </c:pt>
                <c:pt idx="3">
                  <c:v>11.17</c:v>
                </c:pt>
                <c:pt idx="4">
                  <c:v>7.37</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45822848"/>
        <c:axId val="14582476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2.4700000000000002</c:v>
                </c:pt>
                <c:pt idx="1">
                  <c:v>3.11</c:v>
                </c:pt>
                <c:pt idx="2">
                  <c:v>-2.4900000000000002</c:v>
                </c:pt>
                <c:pt idx="3">
                  <c:v>0.03</c:v>
                </c:pt>
                <c:pt idx="4">
                  <c:v>-2.39</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45822848"/>
        <c:axId val="145824768"/>
      </c:lineChart>
      <c:catAx>
        <c:axId val="14582284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824768"/>
        <c:crosses val="autoZero"/>
        <c:auto val="1"/>
        <c:lblAlgn val="ctr"/>
        <c:lblOffset val="100"/>
        <c:tickLblSkip val="1"/>
        <c:tickMarkSkip val="1"/>
      </c:catAx>
      <c:valAx>
        <c:axId val="1458247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8228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90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0.13</c:v>
                </c:pt>
                <c:pt idx="4">
                  <c:v>#N/A</c:v>
                </c:pt>
                <c:pt idx="5">
                  <c:v>0.14000000000000001</c:v>
                </c:pt>
                <c:pt idx="6">
                  <c:v>#N/A</c:v>
                </c:pt>
                <c:pt idx="7">
                  <c:v>0.11</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1.64</c:v>
                </c:pt>
                <c:pt idx="2">
                  <c:v>#N/A</c:v>
                </c:pt>
                <c:pt idx="3">
                  <c:v>0.75</c:v>
                </c:pt>
                <c:pt idx="4">
                  <c:v>#N/A</c:v>
                </c:pt>
                <c:pt idx="5">
                  <c:v>0.81</c:v>
                </c:pt>
                <c:pt idx="6">
                  <c:v>#N/A</c:v>
                </c:pt>
                <c:pt idx="7">
                  <c:v>0.77</c:v>
                </c:pt>
                <c:pt idx="8">
                  <c:v>#N/A</c:v>
                </c:pt>
                <c:pt idx="9">
                  <c:v>0.68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0.68</c:v>
                </c:pt>
                <c:pt idx="2">
                  <c:v>#N/A</c:v>
                </c:pt>
                <c:pt idx="3">
                  <c:v>0.56000000000000005</c:v>
                </c:pt>
                <c:pt idx="4">
                  <c:v>#N/A</c:v>
                </c:pt>
                <c:pt idx="5">
                  <c:v>0.38</c:v>
                </c:pt>
                <c:pt idx="6">
                  <c:v>#N/A</c:v>
                </c:pt>
                <c:pt idx="7">
                  <c:v>0.82</c:v>
                </c:pt>
                <c:pt idx="8">
                  <c:v>#N/A</c:v>
                </c:pt>
                <c:pt idx="9">
                  <c:v>0.73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0.73</c:v>
                </c:pt>
                <c:pt idx="2">
                  <c:v>#N/A</c:v>
                </c:pt>
                <c:pt idx="3">
                  <c:v>0.53</c:v>
                </c:pt>
                <c:pt idx="4">
                  <c:v>#N/A</c:v>
                </c:pt>
                <c:pt idx="5">
                  <c:v>0.48</c:v>
                </c:pt>
                <c:pt idx="6">
                  <c:v>#N/A</c:v>
                </c:pt>
                <c:pt idx="7">
                  <c:v>0.5</c:v>
                </c:pt>
                <c:pt idx="8">
                  <c:v>#N/A</c:v>
                </c:pt>
                <c:pt idx="9">
                  <c:v>0.79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7.1</c:v>
                </c:pt>
                <c:pt idx="2">
                  <c:v>#N/A</c:v>
                </c:pt>
                <c:pt idx="3">
                  <c:v>8.16</c:v>
                </c:pt>
                <c:pt idx="4">
                  <c:v>#N/A</c:v>
                </c:pt>
                <c:pt idx="5">
                  <c:v>3.65</c:v>
                </c:pt>
                <c:pt idx="6">
                  <c:v>#N/A</c:v>
                </c:pt>
                <c:pt idx="7">
                  <c:v>3.41</c:v>
                </c:pt>
                <c:pt idx="8">
                  <c:v>#N/A</c:v>
                </c:pt>
                <c:pt idx="9">
                  <c:v>4.75</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147097088"/>
        <c:axId val="147098624"/>
      </c:barChart>
      <c:catAx>
        <c:axId val="1470970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098624"/>
        <c:crosses val="autoZero"/>
        <c:auto val="1"/>
        <c:lblAlgn val="ctr"/>
        <c:lblOffset val="100"/>
        <c:tickLblSkip val="1"/>
        <c:tickMarkSkip val="1"/>
      </c:catAx>
      <c:valAx>
        <c:axId val="14709862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09708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55"/>
          <c:h val="0.6392961876832876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5248</c:v>
                </c:pt>
                <c:pt idx="5">
                  <c:v>5086</c:v>
                </c:pt>
                <c:pt idx="8">
                  <c:v>4975</c:v>
                </c:pt>
                <c:pt idx="11">
                  <c:v>4550</c:v>
                </c:pt>
                <c:pt idx="14">
                  <c:v>4443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247</c:v>
                </c:pt>
                <c:pt idx="3">
                  <c:v>98</c:v>
                </c:pt>
                <c:pt idx="6">
                  <c:v>156</c:v>
                </c:pt>
                <c:pt idx="9">
                  <c:v>112</c:v>
                </c:pt>
                <c:pt idx="12">
                  <c:v>71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299</c:v>
                </c:pt>
                <c:pt idx="3">
                  <c:v>204</c:v>
                </c:pt>
                <c:pt idx="6">
                  <c:v>171</c:v>
                </c:pt>
                <c:pt idx="9">
                  <c:v>168</c:v>
                </c:pt>
                <c:pt idx="12">
                  <c:v>149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1147</c:v>
                </c:pt>
                <c:pt idx="3">
                  <c:v>1030</c:v>
                </c:pt>
                <c:pt idx="6">
                  <c:v>940</c:v>
                </c:pt>
                <c:pt idx="9">
                  <c:v>983</c:v>
                </c:pt>
                <c:pt idx="12">
                  <c:v>1019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4517</c:v>
                </c:pt>
                <c:pt idx="3">
                  <c:v>4429</c:v>
                </c:pt>
                <c:pt idx="6">
                  <c:v>3979</c:v>
                </c:pt>
                <c:pt idx="9">
                  <c:v>3429</c:v>
                </c:pt>
                <c:pt idx="12">
                  <c:v>3399</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48211584"/>
        <c:axId val="14822195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962</c:v>
                </c:pt>
                <c:pt idx="2">
                  <c:v>#N/A</c:v>
                </c:pt>
                <c:pt idx="3">
                  <c:v>#N/A</c:v>
                </c:pt>
                <c:pt idx="4">
                  <c:v>675</c:v>
                </c:pt>
                <c:pt idx="5">
                  <c:v>#N/A</c:v>
                </c:pt>
                <c:pt idx="6">
                  <c:v>#N/A</c:v>
                </c:pt>
                <c:pt idx="7">
                  <c:v>271</c:v>
                </c:pt>
                <c:pt idx="8">
                  <c:v>#N/A</c:v>
                </c:pt>
                <c:pt idx="9">
                  <c:v>#N/A</c:v>
                </c:pt>
                <c:pt idx="10">
                  <c:v>142</c:v>
                </c:pt>
                <c:pt idx="11">
                  <c:v>#N/A</c:v>
                </c:pt>
                <c:pt idx="12">
                  <c:v>#N/A</c:v>
                </c:pt>
                <c:pt idx="13">
                  <c:v>195</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48211584"/>
        <c:axId val="148221952"/>
      </c:lineChart>
      <c:catAx>
        <c:axId val="1482115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221952"/>
        <c:crosses val="autoZero"/>
        <c:auto val="1"/>
        <c:lblAlgn val="ctr"/>
        <c:lblOffset val="100"/>
        <c:tickLblSkip val="1"/>
        <c:tickMarkSkip val="1"/>
      </c:catAx>
      <c:valAx>
        <c:axId val="1482219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2115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995"/>
          <c:h val="0.589182127738550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32894</c:v>
                </c:pt>
                <c:pt idx="5">
                  <c:v>32228</c:v>
                </c:pt>
                <c:pt idx="8">
                  <c:v>30884</c:v>
                </c:pt>
                <c:pt idx="11">
                  <c:v>29460</c:v>
                </c:pt>
                <c:pt idx="14">
                  <c:v>27893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11436</c:v>
                </c:pt>
                <c:pt idx="5">
                  <c:v>10022</c:v>
                </c:pt>
                <c:pt idx="8">
                  <c:v>8912</c:v>
                </c:pt>
                <c:pt idx="11">
                  <c:v>7952</c:v>
                </c:pt>
                <c:pt idx="14">
                  <c:v>7897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7838</c:v>
                </c:pt>
                <c:pt idx="5">
                  <c:v>9045</c:v>
                </c:pt>
                <c:pt idx="8">
                  <c:v>10303</c:v>
                </c:pt>
                <c:pt idx="11">
                  <c:v>11179</c:v>
                </c:pt>
                <c:pt idx="14">
                  <c:v>10394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6731</c:v>
                </c:pt>
                <c:pt idx="3">
                  <c:v>6235</c:v>
                </c:pt>
                <c:pt idx="6">
                  <c:v>5902</c:v>
                </c:pt>
                <c:pt idx="9">
                  <c:v>5684</c:v>
                </c:pt>
                <c:pt idx="12">
                  <c:v>5674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1384</c:v>
                </c:pt>
                <c:pt idx="3">
                  <c:v>1369</c:v>
                </c:pt>
                <c:pt idx="6">
                  <c:v>1289</c:v>
                </c:pt>
                <c:pt idx="9">
                  <c:v>1197</c:v>
                </c:pt>
                <c:pt idx="12">
                  <c:v>1067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6555</c:v>
                </c:pt>
                <c:pt idx="3">
                  <c:v>5781</c:v>
                </c:pt>
                <c:pt idx="6">
                  <c:v>5220</c:v>
                </c:pt>
                <c:pt idx="9">
                  <c:v>4935</c:v>
                </c:pt>
                <c:pt idx="12">
                  <c:v>5155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1137</c:v>
                </c:pt>
                <c:pt idx="3">
                  <c:v>1010</c:v>
                </c:pt>
                <c:pt idx="6">
                  <c:v>872</c:v>
                </c:pt>
                <c:pt idx="9">
                  <c:v>743</c:v>
                </c:pt>
                <c:pt idx="12">
                  <c:v>626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31924</c:v>
                </c:pt>
                <c:pt idx="3">
                  <c:v>30799</c:v>
                </c:pt>
                <c:pt idx="6">
                  <c:v>29508</c:v>
                </c:pt>
                <c:pt idx="9">
                  <c:v>29087</c:v>
                </c:pt>
                <c:pt idx="12">
                  <c:v>27550</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48070784"/>
        <c:axId val="14807232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48070784"/>
        <c:axId val="148072320"/>
      </c:lineChart>
      <c:catAx>
        <c:axId val="1480707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072320"/>
        <c:crosses val="autoZero"/>
        <c:auto val="1"/>
        <c:lblAlgn val="ctr"/>
        <c:lblOffset val="100"/>
        <c:tickLblSkip val="1"/>
        <c:tickMarkSkip val="1"/>
      </c:catAx>
      <c:valAx>
        <c:axId val="14807232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07078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D65D-4AFE-A0C6-16FFB4B1F805}"/>
            </c:ext>
          </c:extLst>
        </c:ser>
        <c:axId val="148028416"/>
        <c:axId val="148694144"/>
      </c:scatterChart>
      <c:valAx>
        <c:axId val="148028416"/>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694144"/>
        <c:crosses val="autoZero"/>
        <c:crossBetween val="midCat"/>
      </c:valAx>
      <c:valAx>
        <c:axId val="14869414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802841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3.2</c:v>
                </c:pt>
                <c:pt idx="1">
                  <c:v>2.9</c:v>
                </c:pt>
                <c:pt idx="2">
                  <c:v>2.1</c:v>
                </c:pt>
                <c:pt idx="3">
                  <c:v>1.1000000000000001</c:v>
                </c:pt>
                <c:pt idx="4">
                  <c:v>0.6</c:v>
                </c:pt>
              </c:numCache>
            </c:numRef>
          </c:xVal>
          <c:yVal>
            <c:numRef>
              <c:f>公会計指標分析・財政指標組合せ分析表!$K$73:$O$73</c:f>
              <c:numCache>
                <c:formatCode>#,##0.0;"▲ "#,##0.0</c:formatCode>
                <c:ptCount val="5"/>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4.0999999999999996</c:v>
                </c:pt>
                <c:pt idx="4">
                  <c:v>3.6</c:v>
                </c:pt>
              </c:numCache>
            </c:numRef>
          </c:xVal>
          <c:yVal>
            <c:numRef>
              <c:f>公会計指標分析・財政指標組合せ分析表!$K$77:$O$77</c:f>
              <c:numCache>
                <c:formatCode>#,##0.0;"▲ "#,##0.0</c:formatCode>
                <c:ptCount val="5"/>
                <c:pt idx="0">
                  <c:v>42</c:v>
                </c:pt>
                <c:pt idx="1">
                  <c:v>32.6</c:v>
                </c:pt>
                <c:pt idx="2">
                  <c:v>30.5</c:v>
                </c:pt>
                <c:pt idx="3">
                  <c:v>21.2</c:v>
                </c:pt>
                <c:pt idx="4">
                  <c:v>16.600000000000001</c:v>
                </c:pt>
              </c:numCache>
            </c:numRef>
          </c:yVal>
          <c:extLst xmlns:c16r2="http://schemas.microsoft.com/office/drawing/2015/06/chart">
            <c:ext xmlns:c16="http://schemas.microsoft.com/office/drawing/2014/chart" uri="{C3380CC4-5D6E-409C-BE32-E72D297353CC}">
              <c16:uniqueId val="{0000000B-76FE-40FB-9462-AE14C7AF5793}"/>
            </c:ext>
          </c:extLst>
        </c:ser>
        <c:axId val="148261504"/>
        <c:axId val="148701952"/>
      </c:scatterChart>
      <c:valAx>
        <c:axId val="148261504"/>
        <c:scaling>
          <c:orientation val="minMax"/>
          <c:max val="7.1"/>
          <c:min val="3.4"/>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701952"/>
        <c:crosses val="autoZero"/>
        <c:crossBetween val="midCat"/>
      </c:valAx>
      <c:valAx>
        <c:axId val="148701952"/>
        <c:scaling>
          <c:orientation val="minMax"/>
          <c:max val="47"/>
          <c:min val="1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826150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平成２８年度の元利償還金は前年度に比べて減少した。公共施設の建設が続いた時期の市債の償還が終えてきたことや、起債借入額を償還元金額以内とした財政規律を設け債務残高の抑制を図ったことが要因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公営企業債の元利償還金に対する繰入金の増加は、下水道事業特別会計における雨水処理に要する経費（資本費分）の増加に伴い、繰入金が増加したことによるものである。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債務負担行為に基づく支出額の減少については、土地開発公社が先行取得した用地の買い戻しが減少したことが主な要因である。</a:t>
          </a:r>
          <a:endParaRPr kumimoji="1"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一般会計等に係る地方債の現在高は、新たな市債の借入額を償還元金以内とする財政規律を堅持していることにより、毎年度減少している。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公営企業債等繰入見込額の増は、下水道事業特別会計において、準元金償還金が増になったことに伴う繰出しの増によるものである。</a:t>
          </a:r>
          <a:r>
            <a:rPr kumimoji="1" lang="ja-JP" altLang="ja-JP" sz="1100" b="0" i="0" baseline="0">
              <a:solidFill>
                <a:schemeClr val="dk1"/>
              </a:solidFill>
              <a:latin typeface="+mn-lt"/>
              <a:ea typeface="+mn-ea"/>
              <a:cs typeface="+mn-cs"/>
            </a:rPr>
            <a:t>今後も下水道管の更新費用の増に伴い</a:t>
          </a:r>
          <a:r>
            <a:rPr kumimoji="1" lang="ja-JP" altLang="en-US" sz="1100" b="0" i="0" baseline="0">
              <a:solidFill>
                <a:schemeClr val="dk1"/>
              </a:solidFill>
              <a:latin typeface="+mn-lt"/>
              <a:ea typeface="+mn-ea"/>
              <a:cs typeface="+mn-cs"/>
            </a:rPr>
            <a:t>、</a:t>
          </a:r>
          <a:r>
            <a:rPr kumimoji="1" lang="ja-JP" altLang="ja-JP" sz="1100" b="0" i="0" baseline="0">
              <a:solidFill>
                <a:schemeClr val="dk1"/>
              </a:solidFill>
              <a:latin typeface="+mn-lt"/>
              <a:ea typeface="+mn-ea"/>
              <a:cs typeface="+mn-cs"/>
            </a:rPr>
            <a:t>増加が見込まれている。</a:t>
          </a:r>
          <a:endParaRPr kumimoji="1" lang="en-US" altLang="ja-JP" sz="1100" b="0" i="0" baseline="0">
            <a:solidFill>
              <a:schemeClr val="dk1"/>
            </a:solidFill>
            <a:latin typeface="+mn-lt"/>
            <a:ea typeface="+mn-ea"/>
            <a:cs typeface="+mn-cs"/>
          </a:endParaRPr>
        </a:p>
        <a:p>
          <a:r>
            <a:rPr kumimoji="1" lang="ja-JP" altLang="en-US" sz="1100" b="0" i="0" baseline="0">
              <a:solidFill>
                <a:schemeClr val="dk1"/>
              </a:solidFill>
              <a:latin typeface="+mn-lt"/>
              <a:ea typeface="+mn-ea"/>
              <a:cs typeface="+mn-cs"/>
            </a:rPr>
            <a:t>　また、充当可能財源である基金については、平成２８年度中の取崩しが多くなってしまい、残高が減少した。近年の歳入・歳出のバランスから考えると短期間での回復は困難であることから、少しでも財源に余裕ができれば積極的に基金を積み立てていくことが肝要と思われる。</a:t>
          </a:r>
          <a:endParaRPr kumimoji="1" lang="en-US" altLang="ja-JP" sz="1100" b="0" i="0" baseline="0">
            <a:solidFill>
              <a:schemeClr val="dk1"/>
            </a:solidFill>
            <a:latin typeface="ＭＳ ゴシック" pitchFamily="49" charset="-128"/>
            <a:ea typeface="ＭＳ ゴシック" pitchFamily="49" charset="-128"/>
            <a:cs typeface="+mn-cs"/>
          </a:endParaRPr>
        </a:p>
        <a:p>
          <a:endParaRPr kumimoji="1" lang="en-US" altLang="ja-JP" sz="1100" b="0" i="0" baseline="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基準財政収入額は、</a:t>
          </a:r>
          <a:r>
            <a:rPr lang="ja-JP" altLang="en-US" sz="1100" b="0" i="0" baseline="0">
              <a:solidFill>
                <a:sysClr val="windowText" lastClr="000000"/>
              </a:solidFill>
              <a:latin typeface="+mn-lt"/>
              <a:ea typeface="+mn-ea"/>
              <a:cs typeface="+mn-cs"/>
            </a:rPr>
            <a:t>消費拡大</a:t>
          </a:r>
          <a:r>
            <a:rPr lang="ja-JP" altLang="ja-JP" sz="1100">
              <a:solidFill>
                <a:sysClr val="windowText" lastClr="000000"/>
              </a:solidFill>
              <a:latin typeface="+mn-lt"/>
              <a:ea typeface="+mn-ea"/>
              <a:cs typeface="+mn-cs"/>
            </a:rPr>
            <a:t>に伴う地方消費税交付金の増、</a:t>
          </a:r>
          <a:r>
            <a:rPr lang="ja-JP" altLang="ja-JP" sz="1100">
              <a:solidFill>
                <a:schemeClr val="dk1"/>
              </a:solidFill>
              <a:latin typeface="+mn-lt"/>
              <a:ea typeface="+mn-ea"/>
              <a:cs typeface="+mn-cs"/>
            </a:rPr>
            <a:t>平均総所得金額及び譲渡所得の増</a:t>
          </a:r>
          <a:r>
            <a:rPr lang="ja-JP" altLang="en-US" sz="1100">
              <a:solidFill>
                <a:schemeClr val="dk1"/>
              </a:solidFill>
              <a:latin typeface="+mn-lt"/>
              <a:ea typeface="+mn-ea"/>
              <a:cs typeface="+mn-cs"/>
            </a:rPr>
            <a:t>に伴う</a:t>
          </a:r>
          <a:r>
            <a:rPr lang="ja-JP" altLang="en-US" sz="1100">
              <a:solidFill>
                <a:sysClr val="windowText" lastClr="000000"/>
              </a:solidFill>
              <a:latin typeface="+mn-lt"/>
              <a:ea typeface="+mn-ea"/>
              <a:cs typeface="+mn-cs"/>
            </a:rPr>
            <a:t>市町村民税所得割の増</a:t>
          </a:r>
          <a:r>
            <a:rPr lang="ja-JP" altLang="ja-JP" sz="1100" b="0" i="0" baseline="0">
              <a:solidFill>
                <a:sysClr val="windowText" lastClr="000000"/>
              </a:solidFill>
              <a:latin typeface="+mn-lt"/>
              <a:ea typeface="+mn-ea"/>
              <a:cs typeface="+mn-cs"/>
            </a:rPr>
            <a:t>などにより、全体で</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％の増額となった。</a:t>
          </a:r>
          <a:endParaRPr lang="en-US" altLang="ja-JP" sz="1100" b="0" i="0" baseline="0">
            <a:solidFill>
              <a:sysClr val="windowText" lastClr="000000"/>
            </a:solidFill>
            <a:latin typeface="+mn-lt"/>
            <a:ea typeface="+mn-ea"/>
            <a:cs typeface="+mn-cs"/>
          </a:endParaRPr>
        </a:p>
        <a:p>
          <a:pPr rtl="0"/>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基準財政需要額は</a:t>
          </a:r>
          <a:r>
            <a:rPr lang="ja-JP" altLang="en-US" sz="1100" b="0" i="0" baseline="0">
              <a:solidFill>
                <a:sysClr val="windowText" lastClr="000000"/>
              </a:solidFill>
              <a:latin typeface="+mn-lt"/>
              <a:ea typeface="+mn-ea"/>
              <a:cs typeface="+mn-cs"/>
            </a:rPr>
            <a:t>、</a:t>
          </a:r>
          <a:r>
            <a:rPr lang="ja-JP" altLang="ja-JP" sz="1100">
              <a:solidFill>
                <a:schemeClr val="dk1"/>
              </a:solidFill>
              <a:latin typeface="+mn-lt"/>
              <a:ea typeface="+mn-ea"/>
              <a:cs typeface="+mn-cs"/>
            </a:rPr>
            <a:t>平成</a:t>
          </a:r>
          <a:r>
            <a:rPr lang="ja-JP" altLang="en-US" sz="1100">
              <a:solidFill>
                <a:schemeClr val="dk1"/>
              </a:solidFill>
              <a:latin typeface="+mn-lt"/>
              <a:ea typeface="+mn-ea"/>
              <a:cs typeface="+mn-cs"/>
            </a:rPr>
            <a:t>２７</a:t>
          </a:r>
          <a:r>
            <a:rPr lang="ja-JP" altLang="ja-JP" sz="1100">
              <a:solidFill>
                <a:schemeClr val="dk1"/>
              </a:solidFill>
              <a:latin typeface="+mn-lt"/>
              <a:ea typeface="+mn-ea"/>
              <a:cs typeface="+mn-cs"/>
            </a:rPr>
            <a:t>年度償還費の発生</a:t>
          </a:r>
          <a:r>
            <a:rPr lang="ja-JP" altLang="en-US" sz="1100">
              <a:solidFill>
                <a:schemeClr val="dk1"/>
              </a:solidFill>
              <a:latin typeface="+mn-lt"/>
              <a:ea typeface="+mn-ea"/>
              <a:cs typeface="+mn-cs"/>
            </a:rPr>
            <a:t>に伴う</a:t>
          </a:r>
          <a:r>
            <a:rPr lang="ja-JP" altLang="ja-JP" sz="1100">
              <a:solidFill>
                <a:schemeClr val="dk1"/>
              </a:solidFill>
              <a:latin typeface="+mn-lt"/>
              <a:ea typeface="+mn-ea"/>
              <a:cs typeface="+mn-cs"/>
            </a:rPr>
            <a:t>臨時財政対策債償還費の増、補正係数の増によ</a:t>
          </a:r>
          <a:r>
            <a:rPr lang="ja-JP" altLang="en-US" sz="1100">
              <a:solidFill>
                <a:schemeClr val="dk1"/>
              </a:solidFill>
              <a:latin typeface="+mn-lt"/>
              <a:ea typeface="+mn-ea"/>
              <a:cs typeface="+mn-cs"/>
            </a:rPr>
            <a:t>る</a:t>
          </a:r>
          <a:r>
            <a:rPr lang="ja-JP" altLang="ja-JP" sz="1100">
              <a:solidFill>
                <a:schemeClr val="dk1"/>
              </a:solidFill>
              <a:latin typeface="+mn-lt"/>
              <a:ea typeface="+mn-ea"/>
              <a:cs typeface="+mn-cs"/>
            </a:rPr>
            <a:t>生活保護費</a:t>
          </a:r>
          <a:r>
            <a:rPr lang="ja-JP" altLang="ja-JP" sz="1100">
              <a:solidFill>
                <a:sysClr val="windowText" lastClr="000000"/>
              </a:solidFill>
              <a:latin typeface="+mn-lt"/>
              <a:ea typeface="+mn-ea"/>
              <a:cs typeface="+mn-cs"/>
            </a:rPr>
            <a:t>の増</a:t>
          </a:r>
          <a:r>
            <a:rPr lang="ja-JP" altLang="ja-JP" sz="1100" b="0" i="0" baseline="0">
              <a:solidFill>
                <a:sysClr val="windowText" lastClr="000000"/>
              </a:solidFill>
              <a:latin typeface="+mn-lt"/>
              <a:ea typeface="+mn-ea"/>
              <a:cs typeface="+mn-cs"/>
            </a:rPr>
            <a:t>などの影響により、全体で</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％の増額となった。</a:t>
          </a:r>
          <a:endParaRPr lang="ja-JP" altLang="ja-JP" sz="1100">
            <a:solidFill>
              <a:sysClr val="windowText" lastClr="000000"/>
            </a:solidFill>
            <a:latin typeface="+mn-lt"/>
            <a:ea typeface="+mn-ea"/>
            <a:cs typeface="+mn-cs"/>
          </a:endParaRPr>
        </a:p>
        <a:p>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この結果、平成２</a:t>
          </a:r>
          <a:r>
            <a:rPr lang="ja-JP" altLang="en-US" sz="1100" b="0" i="0" baseline="0">
              <a:solidFill>
                <a:sysClr val="windowText" lastClr="000000"/>
              </a:solidFill>
              <a:latin typeface="+mn-lt"/>
              <a:ea typeface="+mn-ea"/>
              <a:cs typeface="+mn-cs"/>
            </a:rPr>
            <a:t>８</a:t>
          </a:r>
          <a:r>
            <a:rPr lang="ja-JP" altLang="ja-JP" sz="1100" b="0" i="0" baseline="0">
              <a:solidFill>
                <a:sysClr val="windowText" lastClr="000000"/>
              </a:solidFill>
              <a:latin typeface="+mn-lt"/>
              <a:ea typeface="+mn-ea"/>
              <a:cs typeface="+mn-cs"/>
            </a:rPr>
            <a:t>年度の財政力指数（単年度）は前年度</a:t>
          </a:r>
          <a:r>
            <a:rPr lang="ja-JP" altLang="en-US" sz="1100" b="0" i="0" baseline="0">
              <a:solidFill>
                <a:sysClr val="windowText" lastClr="000000"/>
              </a:solidFill>
              <a:latin typeface="+mn-lt"/>
              <a:ea typeface="+mn-ea"/>
              <a:cs typeface="+mn-cs"/>
            </a:rPr>
            <a:t>と同</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とな</a:t>
          </a:r>
          <a:r>
            <a:rPr lang="ja-JP" altLang="ja-JP" sz="1100" b="0" i="0" baseline="0">
              <a:solidFill>
                <a:sysClr val="windowText" lastClr="000000"/>
              </a:solidFill>
              <a:latin typeface="+mn-lt"/>
              <a:ea typeface="+mn-ea"/>
              <a:cs typeface="+mn-cs"/>
            </a:rPr>
            <a:t>り、３か年平均は前年度を０．０</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ポイント上回る０．９</a:t>
          </a:r>
          <a:r>
            <a:rPr lang="ja-JP" altLang="en-US" sz="1100" b="0" i="0" baseline="0">
              <a:solidFill>
                <a:sysClr val="windowText" lastClr="000000"/>
              </a:solidFill>
              <a:latin typeface="+mn-lt"/>
              <a:ea typeface="+mn-ea"/>
              <a:cs typeface="+mn-cs"/>
            </a:rPr>
            <a:t>８</a:t>
          </a:r>
          <a:r>
            <a:rPr lang="ja-JP" altLang="ja-JP" sz="1100" b="0" i="0" baseline="0">
              <a:solidFill>
                <a:sysClr val="windowText" lastClr="000000"/>
              </a:solidFill>
              <a:latin typeface="+mn-lt"/>
              <a:ea typeface="+mn-ea"/>
              <a:cs typeface="+mn-cs"/>
            </a:rPr>
            <a:t>となった。</a:t>
          </a:r>
          <a:endParaRPr kumimoji="1"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19755</xdr:rowOff>
    </xdr:from>
    <xdr:to>
      <xdr:col>7</xdr:col>
      <xdr:colOff>152400</xdr:colOff>
      <xdr:row>40</xdr:row>
      <xdr:rowOff>33161</xdr:rowOff>
    </xdr:to>
    <xdr:cxnSp macro="">
      <xdr:nvCxnSpPr>
        <xdr:cNvPr id="68" name="直線コネクタ 67"/>
        <xdr:cNvCxnSpPr/>
      </xdr:nvCxnSpPr>
      <xdr:spPr>
        <a:xfrm flipV="1">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33161</xdr:rowOff>
    </xdr:from>
    <xdr:to>
      <xdr:col>6</xdr:col>
      <xdr:colOff>0</xdr:colOff>
      <xdr:row>40</xdr:row>
      <xdr:rowOff>59972</xdr:rowOff>
    </xdr:to>
    <xdr:cxnSp macro="">
      <xdr:nvCxnSpPr>
        <xdr:cNvPr id="71" name="直線コネクタ 70"/>
        <xdr:cNvCxnSpPr/>
      </xdr:nvCxnSpPr>
      <xdr:spPr>
        <a:xfrm flipV="1">
          <a:off x="3225800" y="689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59972</xdr:rowOff>
    </xdr:from>
    <xdr:to>
      <xdr:col>4</xdr:col>
      <xdr:colOff>482600</xdr:colOff>
      <xdr:row>40</xdr:row>
      <xdr:rowOff>73378</xdr:rowOff>
    </xdr:to>
    <xdr:cxnSp macro="">
      <xdr:nvCxnSpPr>
        <xdr:cNvPr id="74" name="直線コネクタ 73"/>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73378</xdr:rowOff>
    </xdr:from>
    <xdr:to>
      <xdr:col>3</xdr:col>
      <xdr:colOff>279400</xdr:colOff>
      <xdr:row>40</xdr:row>
      <xdr:rowOff>73378</xdr:rowOff>
    </xdr:to>
    <xdr:cxnSp macro="">
      <xdr:nvCxnSpPr>
        <xdr:cNvPr id="77" name="直線コネクタ 76"/>
        <xdr:cNvCxnSpPr/>
      </xdr:nvCxnSpPr>
      <xdr:spPr>
        <a:xfrm>
          <a:off x="1447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140405</xdr:rowOff>
    </xdr:from>
    <xdr:to>
      <xdr:col>7</xdr:col>
      <xdr:colOff>203200</xdr:colOff>
      <xdr:row>40</xdr:row>
      <xdr:rowOff>70555</xdr:rowOff>
    </xdr:to>
    <xdr:sp macro="" textlink="">
      <xdr:nvSpPr>
        <xdr:cNvPr id="87" name="円/楕円 86"/>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156932</xdr:rowOff>
    </xdr:from>
    <xdr:ext cx="762000" cy="259045"/>
    <xdr:sp macro="" textlink="">
      <xdr:nvSpPr>
        <xdr:cNvPr id="88"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153811</xdr:rowOff>
    </xdr:from>
    <xdr:to>
      <xdr:col>6</xdr:col>
      <xdr:colOff>50800</xdr:colOff>
      <xdr:row>40</xdr:row>
      <xdr:rowOff>83961</xdr:rowOff>
    </xdr:to>
    <xdr:sp macro="" textlink="">
      <xdr:nvSpPr>
        <xdr:cNvPr id="89" name="円/楕円 88"/>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94138</xdr:rowOff>
    </xdr:from>
    <xdr:ext cx="736600" cy="259045"/>
    <xdr:sp macro="" textlink="">
      <xdr:nvSpPr>
        <xdr:cNvPr id="90" name="テキスト ボックス 89"/>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9172</xdr:rowOff>
    </xdr:from>
    <xdr:to>
      <xdr:col>4</xdr:col>
      <xdr:colOff>533400</xdr:colOff>
      <xdr:row>40</xdr:row>
      <xdr:rowOff>110772</xdr:rowOff>
    </xdr:to>
    <xdr:sp macro="" textlink="">
      <xdr:nvSpPr>
        <xdr:cNvPr id="91" name="円/楕円 90"/>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120949</xdr:rowOff>
    </xdr:from>
    <xdr:ext cx="762000" cy="259045"/>
    <xdr:sp macro="" textlink="">
      <xdr:nvSpPr>
        <xdr:cNvPr id="92" name="テキスト ボックス 91"/>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22578</xdr:rowOff>
    </xdr:from>
    <xdr:to>
      <xdr:col>3</xdr:col>
      <xdr:colOff>330200</xdr:colOff>
      <xdr:row>40</xdr:row>
      <xdr:rowOff>124178</xdr:rowOff>
    </xdr:to>
    <xdr:sp macro="" textlink="">
      <xdr:nvSpPr>
        <xdr:cNvPr id="93" name="円/楕円 92"/>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134355</xdr:rowOff>
    </xdr:from>
    <xdr:ext cx="762000" cy="259045"/>
    <xdr:sp macro="" textlink="">
      <xdr:nvSpPr>
        <xdr:cNvPr id="94" name="テキスト ボックス 93"/>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22578</xdr:rowOff>
    </xdr:from>
    <xdr:to>
      <xdr:col>2</xdr:col>
      <xdr:colOff>127000</xdr:colOff>
      <xdr:row>40</xdr:row>
      <xdr:rowOff>124178</xdr:rowOff>
    </xdr:to>
    <xdr:sp macro="" textlink="">
      <xdr:nvSpPr>
        <xdr:cNvPr id="95" name="円/楕円 94"/>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134355</xdr:rowOff>
    </xdr:from>
    <xdr:ext cx="762000" cy="259045"/>
    <xdr:sp macro="" textlink="">
      <xdr:nvSpPr>
        <xdr:cNvPr id="96" name="テキスト ボックス 95"/>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050" b="0" i="0" baseline="0">
              <a:solidFill>
                <a:schemeClr val="dk1"/>
              </a:solidFill>
              <a:latin typeface="+mn-lt"/>
              <a:ea typeface="+mn-ea"/>
              <a:cs typeface="+mn-cs"/>
            </a:rPr>
            <a:t>　歳入面では、地方消費税交付金を中心に、臨時財政対策債や地方交付税などが大きく減となり、経常一般財源全体では、昨年度より３．４％の減額となった。</a:t>
          </a:r>
          <a:endParaRPr lang="en-US" altLang="ja-JP" sz="1050" b="0" i="0" baseline="0">
            <a:solidFill>
              <a:schemeClr val="dk1"/>
            </a:solidFill>
            <a:latin typeface="+mn-lt"/>
            <a:ea typeface="+mn-ea"/>
            <a:cs typeface="+mn-cs"/>
          </a:endParaRPr>
        </a:p>
        <a:p>
          <a:pPr rtl="0" fontAlgn="base"/>
          <a:r>
            <a:rPr lang="ja-JP" altLang="ja-JP" sz="1050" b="0" i="0" baseline="0">
              <a:solidFill>
                <a:schemeClr val="dk1"/>
              </a:solidFill>
              <a:latin typeface="+mn-lt"/>
              <a:ea typeface="+mn-ea"/>
              <a:cs typeface="+mn-cs"/>
            </a:rPr>
            <a:t>　歳出面では、民間保育園等運営事業や障害者自立支援給付費事業などの扶助費や、物件費の増が大きく伸びたものの、それ以外の補助費や維持補修費など全体的に減となったことから、経常的経費充当一般財源は０．２％の減額となった。</a:t>
          </a:r>
          <a:endParaRPr lang="en-US" altLang="ja-JP" sz="1050" b="0" i="0" baseline="0">
            <a:solidFill>
              <a:schemeClr val="dk1"/>
            </a:solidFill>
            <a:latin typeface="+mn-lt"/>
            <a:ea typeface="+mn-ea"/>
            <a:cs typeface="+mn-cs"/>
          </a:endParaRPr>
        </a:p>
        <a:p>
          <a:pPr rtl="0" fontAlgn="base"/>
          <a:r>
            <a:rPr lang="ja-JP" altLang="ja-JP" sz="1050" b="0" i="0" baseline="0">
              <a:solidFill>
                <a:schemeClr val="dk1"/>
              </a:solidFill>
              <a:latin typeface="+mn-lt"/>
              <a:ea typeface="+mn-ea"/>
              <a:cs typeface="+mn-cs"/>
            </a:rPr>
            <a:t>　市税を含め、経常一般財源が大きく減となるなか、扶助費が伸び続けていることから、経常的経費充当一般財源は微減に留まり、経常収支比率は昨年度より３．１％悪化した。今後においても、経常一般財源の伸びが期待できないなか、扶助費は伸び続ける傾向が続く見込みのため、引き続き事務事業の見直しを進め、経常経費の削減に努めていく。</a:t>
          </a:r>
          <a:endParaRPr lang="en-US" altLang="ja-JP" sz="105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65</xdr:row>
      <xdr:rowOff>44873</xdr:rowOff>
    </xdr:to>
    <xdr:cxnSp macro="">
      <xdr:nvCxnSpPr>
        <xdr:cNvPr id="131" name="直線コネクタ 130"/>
        <xdr:cNvCxnSpPr/>
      </xdr:nvCxnSpPr>
      <xdr:spPr>
        <a:xfrm>
          <a:off x="4114800" y="10939780"/>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135890</xdr:rowOff>
    </xdr:to>
    <xdr:cxnSp macro="">
      <xdr:nvCxnSpPr>
        <xdr:cNvPr id="134" name="直線コネクタ 133"/>
        <xdr:cNvCxnSpPr/>
      </xdr:nvCxnSpPr>
      <xdr:spPr>
        <a:xfrm flipV="1">
          <a:off x="3225800" y="1093978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90170</xdr:rowOff>
    </xdr:from>
    <xdr:to>
      <xdr:col>6</xdr:col>
      <xdr:colOff>50800</xdr:colOff>
      <xdr:row>63</xdr:row>
      <xdr:rowOff>20320</xdr:rowOff>
    </xdr:to>
    <xdr:sp macro="" textlink="">
      <xdr:nvSpPr>
        <xdr:cNvPr id="135" name="フローチャート :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106256</xdr:rowOff>
    </xdr:from>
    <xdr:to>
      <xdr:col>4</xdr:col>
      <xdr:colOff>482600</xdr:colOff>
      <xdr:row>64</xdr:row>
      <xdr:rowOff>135890</xdr:rowOff>
    </xdr:to>
    <xdr:cxnSp macro="">
      <xdr:nvCxnSpPr>
        <xdr:cNvPr id="137" name="直線コネクタ 136"/>
        <xdr:cNvCxnSpPr/>
      </xdr:nvCxnSpPr>
      <xdr:spPr>
        <a:xfrm>
          <a:off x="2336800" y="1090760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63</xdr:row>
      <xdr:rowOff>106256</xdr:rowOff>
    </xdr:to>
    <xdr:cxnSp macro="">
      <xdr:nvCxnSpPr>
        <xdr:cNvPr id="140" name="直線コネクタ 139"/>
        <xdr:cNvCxnSpPr/>
      </xdr:nvCxnSpPr>
      <xdr:spPr>
        <a:xfrm>
          <a:off x="1447800" y="1089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50" name="円/楕円 149"/>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137600</xdr:rowOff>
    </xdr:from>
    <xdr:ext cx="762000" cy="259045"/>
    <xdr:sp macro="" textlink="">
      <xdr:nvSpPr>
        <xdr:cNvPr id="151"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2" name="円/楕円 151"/>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3" name="テキスト ボックス 15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4" name="円/楕円 153"/>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5" name="テキスト ボックス 154"/>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55456</xdr:rowOff>
    </xdr:from>
    <xdr:to>
      <xdr:col>3</xdr:col>
      <xdr:colOff>330200</xdr:colOff>
      <xdr:row>63</xdr:row>
      <xdr:rowOff>157056</xdr:rowOff>
    </xdr:to>
    <xdr:sp macro="" textlink="">
      <xdr:nvSpPr>
        <xdr:cNvPr id="156" name="円/楕円 155"/>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141833</xdr:rowOff>
    </xdr:from>
    <xdr:ext cx="762000" cy="259045"/>
    <xdr:sp macro="" textlink="">
      <xdr:nvSpPr>
        <xdr:cNvPr id="157" name="テキスト ボックス 156"/>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8" name="円/楕円 157"/>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59" name="テキスト ボックス 158"/>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ついては、給与の適正化に努めており、類似団体内で低い水準を保っているが、平成２８年度は東京都に準拠した給与改定を行ったことなどから前年度と比較して決算額は増となった。また、物件費についても学童クラブの指定管理者制度の導入や、小学校給食調理の委託化を推進していることにより、前年度と比較して決算額は増となった。</a:t>
          </a:r>
          <a:endParaRPr kumimoji="1" lang="en-US" altLang="ja-JP" sz="1100">
            <a:latin typeface="ＭＳ Ｐゴシック"/>
          </a:endParaRPr>
        </a:p>
        <a:p>
          <a:r>
            <a:rPr kumimoji="1" lang="ja-JP" altLang="en-US" sz="1100">
              <a:latin typeface="ＭＳ Ｐゴシック"/>
            </a:rPr>
            <a:t>　人件費については、退職者数の増減幅が給与総額に与える影響が大きく、物件費についても指定管理者制度の推進や家庭ごみ有料化及び戸別収集への移行に伴う委託費の増や、消費増税の影響による増も考えられることから、引き続き経費の削減に努め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143649</xdr:rowOff>
    </xdr:from>
    <xdr:to>
      <xdr:col>7</xdr:col>
      <xdr:colOff>152400</xdr:colOff>
      <xdr:row>80</xdr:row>
      <xdr:rowOff>144633</xdr:rowOff>
    </xdr:to>
    <xdr:cxnSp macro="">
      <xdr:nvCxnSpPr>
        <xdr:cNvPr id="192" name="直線コネクタ 191"/>
        <xdr:cNvCxnSpPr/>
      </xdr:nvCxnSpPr>
      <xdr:spPr>
        <a:xfrm>
          <a:off x="4114800" y="13859649"/>
          <a:ext cx="8382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133784</xdr:rowOff>
    </xdr:from>
    <xdr:to>
      <xdr:col>6</xdr:col>
      <xdr:colOff>0</xdr:colOff>
      <xdr:row>80</xdr:row>
      <xdr:rowOff>143649</xdr:rowOff>
    </xdr:to>
    <xdr:cxnSp macro="">
      <xdr:nvCxnSpPr>
        <xdr:cNvPr id="195" name="直線コネクタ 194"/>
        <xdr:cNvCxnSpPr/>
      </xdr:nvCxnSpPr>
      <xdr:spPr>
        <a:xfrm>
          <a:off x="3225800" y="13849784"/>
          <a:ext cx="889000" cy="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158646</xdr:rowOff>
    </xdr:from>
    <xdr:to>
      <xdr:col>6</xdr:col>
      <xdr:colOff>50800</xdr:colOff>
      <xdr:row>81</xdr:row>
      <xdr:rowOff>88796</xdr:rowOff>
    </xdr:to>
    <xdr:sp macro="" textlink="">
      <xdr:nvSpPr>
        <xdr:cNvPr id="196" name="フローチャート : 判断 195"/>
        <xdr:cNvSpPr/>
      </xdr:nvSpPr>
      <xdr:spPr>
        <a:xfrm>
          <a:off x="4064000" y="1387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73573</xdr:rowOff>
    </xdr:from>
    <xdr:ext cx="736600" cy="259045"/>
    <xdr:sp macro="" textlink="">
      <xdr:nvSpPr>
        <xdr:cNvPr id="197" name="テキスト ボックス 196"/>
        <xdr:cNvSpPr txBox="1"/>
      </xdr:nvSpPr>
      <xdr:spPr>
        <a:xfrm>
          <a:off x="3733800" y="1396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122487</xdr:rowOff>
    </xdr:from>
    <xdr:to>
      <xdr:col>4</xdr:col>
      <xdr:colOff>482600</xdr:colOff>
      <xdr:row>80</xdr:row>
      <xdr:rowOff>133784</xdr:rowOff>
    </xdr:to>
    <xdr:cxnSp macro="">
      <xdr:nvCxnSpPr>
        <xdr:cNvPr id="198" name="直線コネクタ 197"/>
        <xdr:cNvCxnSpPr/>
      </xdr:nvCxnSpPr>
      <xdr:spPr>
        <a:xfrm>
          <a:off x="2336800" y="13838487"/>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122487</xdr:rowOff>
    </xdr:from>
    <xdr:to>
      <xdr:col>3</xdr:col>
      <xdr:colOff>279400</xdr:colOff>
      <xdr:row>80</xdr:row>
      <xdr:rowOff>130767</xdr:rowOff>
    </xdr:to>
    <xdr:cxnSp macro="">
      <xdr:nvCxnSpPr>
        <xdr:cNvPr id="201" name="直線コネクタ 200"/>
        <xdr:cNvCxnSpPr/>
      </xdr:nvCxnSpPr>
      <xdr:spPr>
        <a:xfrm flipV="1">
          <a:off x="1447800" y="13838487"/>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93833</xdr:rowOff>
    </xdr:from>
    <xdr:to>
      <xdr:col>7</xdr:col>
      <xdr:colOff>203200</xdr:colOff>
      <xdr:row>81</xdr:row>
      <xdr:rowOff>23983</xdr:rowOff>
    </xdr:to>
    <xdr:sp macro="" textlink="">
      <xdr:nvSpPr>
        <xdr:cNvPr id="211" name="円/楕円 210"/>
        <xdr:cNvSpPr/>
      </xdr:nvSpPr>
      <xdr:spPr>
        <a:xfrm>
          <a:off x="4902200" y="1380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15110</xdr:rowOff>
    </xdr:from>
    <xdr:ext cx="762000" cy="259045"/>
    <xdr:sp macro="" textlink="">
      <xdr:nvSpPr>
        <xdr:cNvPr id="212" name="人件費・物件費等の状況該当値テキスト"/>
        <xdr:cNvSpPr txBox="1"/>
      </xdr:nvSpPr>
      <xdr:spPr>
        <a:xfrm>
          <a:off x="5041900" y="1373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95,759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92849</xdr:rowOff>
    </xdr:from>
    <xdr:to>
      <xdr:col>6</xdr:col>
      <xdr:colOff>50800</xdr:colOff>
      <xdr:row>81</xdr:row>
      <xdr:rowOff>22999</xdr:rowOff>
    </xdr:to>
    <xdr:sp macro="" textlink="">
      <xdr:nvSpPr>
        <xdr:cNvPr id="213" name="円/楕円 212"/>
        <xdr:cNvSpPr/>
      </xdr:nvSpPr>
      <xdr:spPr>
        <a:xfrm>
          <a:off x="4064000" y="138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33176</xdr:rowOff>
    </xdr:from>
    <xdr:ext cx="736600" cy="259045"/>
    <xdr:sp macro="" textlink="">
      <xdr:nvSpPr>
        <xdr:cNvPr id="214" name="テキスト ボックス 213"/>
        <xdr:cNvSpPr txBox="1"/>
      </xdr:nvSpPr>
      <xdr:spPr>
        <a:xfrm>
          <a:off x="3733800" y="1357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95,555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82984</xdr:rowOff>
    </xdr:from>
    <xdr:to>
      <xdr:col>4</xdr:col>
      <xdr:colOff>533400</xdr:colOff>
      <xdr:row>81</xdr:row>
      <xdr:rowOff>13134</xdr:rowOff>
    </xdr:to>
    <xdr:sp macro="" textlink="">
      <xdr:nvSpPr>
        <xdr:cNvPr id="215" name="円/楕円 214"/>
        <xdr:cNvSpPr/>
      </xdr:nvSpPr>
      <xdr:spPr>
        <a:xfrm>
          <a:off x="3175000" y="137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23311</xdr:rowOff>
    </xdr:from>
    <xdr:ext cx="762000" cy="259045"/>
    <xdr:sp macro="" textlink="">
      <xdr:nvSpPr>
        <xdr:cNvPr id="216" name="テキスト ボックス 215"/>
        <xdr:cNvSpPr txBox="1"/>
      </xdr:nvSpPr>
      <xdr:spPr>
        <a:xfrm>
          <a:off x="2844800" y="1356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71687</xdr:rowOff>
    </xdr:from>
    <xdr:to>
      <xdr:col>3</xdr:col>
      <xdr:colOff>330200</xdr:colOff>
      <xdr:row>81</xdr:row>
      <xdr:rowOff>1837</xdr:rowOff>
    </xdr:to>
    <xdr:sp macro="" textlink="">
      <xdr:nvSpPr>
        <xdr:cNvPr id="217" name="円/楕円 216"/>
        <xdr:cNvSpPr/>
      </xdr:nvSpPr>
      <xdr:spPr>
        <a:xfrm>
          <a:off x="2286000" y="137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12014</xdr:rowOff>
    </xdr:from>
    <xdr:ext cx="762000" cy="259045"/>
    <xdr:sp macro="" textlink="">
      <xdr:nvSpPr>
        <xdr:cNvPr id="218" name="テキスト ボックス 217"/>
        <xdr:cNvSpPr txBox="1"/>
      </xdr:nvSpPr>
      <xdr:spPr>
        <a:xfrm>
          <a:off x="1955800" y="1355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91,170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79967</xdr:rowOff>
    </xdr:from>
    <xdr:to>
      <xdr:col>2</xdr:col>
      <xdr:colOff>127000</xdr:colOff>
      <xdr:row>81</xdr:row>
      <xdr:rowOff>10117</xdr:rowOff>
    </xdr:to>
    <xdr:sp macro="" textlink="">
      <xdr:nvSpPr>
        <xdr:cNvPr id="219" name="円/楕円 218"/>
        <xdr:cNvSpPr/>
      </xdr:nvSpPr>
      <xdr:spPr>
        <a:xfrm>
          <a:off x="1397000" y="137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20294</xdr:rowOff>
    </xdr:from>
    <xdr:ext cx="762000" cy="259045"/>
    <xdr:sp macro="" textlink="">
      <xdr:nvSpPr>
        <xdr:cNvPr id="220" name="テキスト ボックス 219"/>
        <xdr:cNvSpPr txBox="1"/>
      </xdr:nvSpPr>
      <xdr:spPr>
        <a:xfrm>
          <a:off x="1066800" y="1356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平成２８年度において、東京都に準拠した給与改定を行ったことなどから、類似団体平均と同水準となった。</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今後も、東京都や都下他団体の動向も踏まえながら、引き続き給与の適正化に努めていきたい。</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83</xdr:row>
      <xdr:rowOff>160161</xdr:rowOff>
    </xdr:to>
    <xdr:cxnSp macro="">
      <xdr:nvCxnSpPr>
        <xdr:cNvPr id="254" name="直線コネクタ 253"/>
        <xdr:cNvCxnSpPr/>
      </xdr:nvCxnSpPr>
      <xdr:spPr>
        <a:xfrm flipV="1">
          <a:off x="16179800" y="143368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5"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170745</xdr:rowOff>
    </xdr:from>
    <xdr:to>
      <xdr:col>23</xdr:col>
      <xdr:colOff>406400</xdr:colOff>
      <xdr:row>83</xdr:row>
      <xdr:rowOff>160161</xdr:rowOff>
    </xdr:to>
    <xdr:cxnSp macro="">
      <xdr:nvCxnSpPr>
        <xdr:cNvPr id="257" name="直線コネクタ 256"/>
        <xdr:cNvCxnSpPr/>
      </xdr:nvCxnSpPr>
      <xdr:spPr>
        <a:xfrm>
          <a:off x="15290800" y="1422964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58" name="フローチャート : 判断 257"/>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59" name="テキスト ボックス 258"/>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170745</xdr:rowOff>
    </xdr:from>
    <xdr:to>
      <xdr:col>22</xdr:col>
      <xdr:colOff>203200</xdr:colOff>
      <xdr:row>83</xdr:row>
      <xdr:rowOff>133350</xdr:rowOff>
    </xdr:to>
    <xdr:cxnSp macro="">
      <xdr:nvCxnSpPr>
        <xdr:cNvPr id="260" name="直線コネクタ 259"/>
        <xdr:cNvCxnSpPr/>
      </xdr:nvCxnSpPr>
      <xdr:spPr>
        <a:xfrm flipV="1">
          <a:off x="14401800" y="142296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2" name="テキスト ボックス 261"/>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123472</xdr:rowOff>
    </xdr:to>
    <xdr:cxnSp macro="">
      <xdr:nvCxnSpPr>
        <xdr:cNvPr id="263" name="直線コネクタ 262"/>
        <xdr:cNvCxnSpPr/>
      </xdr:nvCxnSpPr>
      <xdr:spPr>
        <a:xfrm flipV="1">
          <a:off x="13512800" y="14363700"/>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167516</xdr:rowOff>
    </xdr:from>
    <xdr:ext cx="762000" cy="259045"/>
    <xdr:sp macro="" textlink="">
      <xdr:nvSpPr>
        <xdr:cNvPr id="265" name="テキスト ボックス 264"/>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3" name="円/楕円 272"/>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72266</xdr:rowOff>
    </xdr:from>
    <xdr:ext cx="762000" cy="259045"/>
    <xdr:sp macro="" textlink="">
      <xdr:nvSpPr>
        <xdr:cNvPr id="274"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109361</xdr:rowOff>
    </xdr:from>
    <xdr:to>
      <xdr:col>23</xdr:col>
      <xdr:colOff>457200</xdr:colOff>
      <xdr:row>84</xdr:row>
      <xdr:rowOff>39511</xdr:rowOff>
    </xdr:to>
    <xdr:sp macro="" textlink="">
      <xdr:nvSpPr>
        <xdr:cNvPr id="275" name="円/楕円 274"/>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24288</xdr:rowOff>
    </xdr:from>
    <xdr:ext cx="736600" cy="259045"/>
    <xdr:sp macro="" textlink="">
      <xdr:nvSpPr>
        <xdr:cNvPr id="276" name="テキスト ボックス 275"/>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119945</xdr:rowOff>
    </xdr:from>
    <xdr:to>
      <xdr:col>22</xdr:col>
      <xdr:colOff>254000</xdr:colOff>
      <xdr:row>83</xdr:row>
      <xdr:rowOff>50095</xdr:rowOff>
    </xdr:to>
    <xdr:sp macro="" textlink="">
      <xdr:nvSpPr>
        <xdr:cNvPr id="277" name="円/楕円 276"/>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78" name="テキスト ボックス 277"/>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79" name="円/楕円 278"/>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0" name="テキスト ボックス 279"/>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81" name="円/楕円 280"/>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82" name="テキスト ボックス 281"/>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従前から、適正配置を基本として、組織の統廃合を行うことや、再任用職員や嘱託職員の活用・民間委託化等を積極的に進め、退職者の不補充や配置の見直しなどにより、定員の適正化に努めている。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今後についても、限られた人的資源の有効活用の推進に向けた計画的な定員管理を行っていくことに努める。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58965</xdr:rowOff>
    </xdr:from>
    <xdr:to>
      <xdr:col>24</xdr:col>
      <xdr:colOff>558800</xdr:colOff>
      <xdr:row>59</xdr:row>
      <xdr:rowOff>62412</xdr:rowOff>
    </xdr:to>
    <xdr:cxnSp macro="">
      <xdr:nvCxnSpPr>
        <xdr:cNvPr id="319" name="直線コネクタ 318"/>
        <xdr:cNvCxnSpPr/>
      </xdr:nvCxnSpPr>
      <xdr:spPr>
        <a:xfrm flipV="1">
          <a:off x="16179800" y="1017451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0"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45176</xdr:rowOff>
    </xdr:from>
    <xdr:to>
      <xdr:col>23</xdr:col>
      <xdr:colOff>406400</xdr:colOff>
      <xdr:row>59</xdr:row>
      <xdr:rowOff>62412</xdr:rowOff>
    </xdr:to>
    <xdr:cxnSp macro="">
      <xdr:nvCxnSpPr>
        <xdr:cNvPr id="322" name="直線コネクタ 321"/>
        <xdr:cNvCxnSpPr/>
      </xdr:nvCxnSpPr>
      <xdr:spPr>
        <a:xfrm>
          <a:off x="15290800" y="101607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65133</xdr:rowOff>
    </xdr:from>
    <xdr:to>
      <xdr:col>23</xdr:col>
      <xdr:colOff>457200</xdr:colOff>
      <xdr:row>61</xdr:row>
      <xdr:rowOff>166733</xdr:rowOff>
    </xdr:to>
    <xdr:sp macro="" textlink="">
      <xdr:nvSpPr>
        <xdr:cNvPr id="323" name="フローチャート : 判断 322"/>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151510</xdr:rowOff>
    </xdr:from>
    <xdr:ext cx="736600" cy="259045"/>
    <xdr:sp macro="" textlink="">
      <xdr:nvSpPr>
        <xdr:cNvPr id="324" name="テキスト ボックス 323"/>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38281</xdr:rowOff>
    </xdr:from>
    <xdr:to>
      <xdr:col>22</xdr:col>
      <xdr:colOff>203200</xdr:colOff>
      <xdr:row>59</xdr:row>
      <xdr:rowOff>45176</xdr:rowOff>
    </xdr:to>
    <xdr:cxnSp macro="">
      <xdr:nvCxnSpPr>
        <xdr:cNvPr id="325" name="直線コネクタ 324"/>
        <xdr:cNvCxnSpPr/>
      </xdr:nvCxnSpPr>
      <xdr:spPr>
        <a:xfrm>
          <a:off x="14401800" y="101538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7" name="テキスト ボックス 326"/>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34834</xdr:rowOff>
    </xdr:from>
    <xdr:to>
      <xdr:col>21</xdr:col>
      <xdr:colOff>0</xdr:colOff>
      <xdr:row>59</xdr:row>
      <xdr:rowOff>38281</xdr:rowOff>
    </xdr:to>
    <xdr:cxnSp macro="">
      <xdr:nvCxnSpPr>
        <xdr:cNvPr id="328" name="直線コネクタ 327"/>
        <xdr:cNvCxnSpPr/>
      </xdr:nvCxnSpPr>
      <xdr:spPr>
        <a:xfrm>
          <a:off x="13512800" y="101503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0" name="テキスト ボックス 329"/>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2" name="テキスト ボックス 331"/>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8165</xdr:rowOff>
    </xdr:from>
    <xdr:to>
      <xdr:col>24</xdr:col>
      <xdr:colOff>609600</xdr:colOff>
      <xdr:row>59</xdr:row>
      <xdr:rowOff>109765</xdr:rowOff>
    </xdr:to>
    <xdr:sp macro="" textlink="">
      <xdr:nvSpPr>
        <xdr:cNvPr id="338" name="円/楕円 337"/>
        <xdr:cNvSpPr/>
      </xdr:nvSpPr>
      <xdr:spPr>
        <a:xfrm>
          <a:off x="169672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100892</xdr:rowOff>
    </xdr:from>
    <xdr:ext cx="762000" cy="259045"/>
    <xdr:sp macro="" textlink="">
      <xdr:nvSpPr>
        <xdr:cNvPr id="339" name="定員管理の状況該当値テキスト"/>
        <xdr:cNvSpPr txBox="1"/>
      </xdr:nvSpPr>
      <xdr:spPr>
        <a:xfrm>
          <a:off x="17106900" y="1004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11612</xdr:rowOff>
    </xdr:from>
    <xdr:to>
      <xdr:col>23</xdr:col>
      <xdr:colOff>457200</xdr:colOff>
      <xdr:row>59</xdr:row>
      <xdr:rowOff>113212</xdr:rowOff>
    </xdr:to>
    <xdr:sp macro="" textlink="">
      <xdr:nvSpPr>
        <xdr:cNvPr id="340" name="円/楕円 339"/>
        <xdr:cNvSpPr/>
      </xdr:nvSpPr>
      <xdr:spPr>
        <a:xfrm>
          <a:off x="16129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123389</xdr:rowOff>
    </xdr:from>
    <xdr:ext cx="736600" cy="259045"/>
    <xdr:sp macro="" textlink="">
      <xdr:nvSpPr>
        <xdr:cNvPr id="341" name="テキスト ボックス 340"/>
        <xdr:cNvSpPr txBox="1"/>
      </xdr:nvSpPr>
      <xdr:spPr>
        <a:xfrm>
          <a:off x="15798800" y="989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165826</xdr:rowOff>
    </xdr:from>
    <xdr:to>
      <xdr:col>22</xdr:col>
      <xdr:colOff>254000</xdr:colOff>
      <xdr:row>59</xdr:row>
      <xdr:rowOff>95976</xdr:rowOff>
    </xdr:to>
    <xdr:sp macro="" textlink="">
      <xdr:nvSpPr>
        <xdr:cNvPr id="342" name="円/楕円 341"/>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106153</xdr:rowOff>
    </xdr:from>
    <xdr:ext cx="762000" cy="259045"/>
    <xdr:sp macro="" textlink="">
      <xdr:nvSpPr>
        <xdr:cNvPr id="343" name="テキスト ボックス 342"/>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158931</xdr:rowOff>
    </xdr:from>
    <xdr:to>
      <xdr:col>21</xdr:col>
      <xdr:colOff>50800</xdr:colOff>
      <xdr:row>59</xdr:row>
      <xdr:rowOff>89081</xdr:rowOff>
    </xdr:to>
    <xdr:sp macro="" textlink="">
      <xdr:nvSpPr>
        <xdr:cNvPr id="344" name="円/楕円 343"/>
        <xdr:cNvSpPr/>
      </xdr:nvSpPr>
      <xdr:spPr>
        <a:xfrm>
          <a:off x="14351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99258</xdr:rowOff>
    </xdr:from>
    <xdr:ext cx="762000" cy="259045"/>
    <xdr:sp macro="" textlink="">
      <xdr:nvSpPr>
        <xdr:cNvPr id="345" name="テキスト ボックス 344"/>
        <xdr:cNvSpPr txBox="1"/>
      </xdr:nvSpPr>
      <xdr:spPr>
        <a:xfrm>
          <a:off x="14020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155484</xdr:rowOff>
    </xdr:from>
    <xdr:to>
      <xdr:col>19</xdr:col>
      <xdr:colOff>533400</xdr:colOff>
      <xdr:row>59</xdr:row>
      <xdr:rowOff>85634</xdr:rowOff>
    </xdr:to>
    <xdr:sp macro="" textlink="">
      <xdr:nvSpPr>
        <xdr:cNvPr id="346" name="円/楕円 345"/>
        <xdr:cNvSpPr/>
      </xdr:nvSpPr>
      <xdr:spPr>
        <a:xfrm>
          <a:off x="13462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95811</xdr:rowOff>
    </xdr:from>
    <xdr:ext cx="762000" cy="259045"/>
    <xdr:sp macro="" textlink="">
      <xdr:nvSpPr>
        <xdr:cNvPr id="347" name="テキスト ボックス 346"/>
        <xdr:cNvSpPr txBox="1"/>
      </xdr:nvSpPr>
      <xdr:spPr>
        <a:xfrm>
          <a:off x="13131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人口増加に伴う公共施設の建設が続いた時期の市債の償還が終えてきたことや、</a:t>
          </a:r>
          <a:r>
            <a:rPr lang="ja-JP" altLang="ja-JP" sz="1100" b="0" i="0">
              <a:solidFill>
                <a:schemeClr val="dk1"/>
              </a:solidFill>
              <a:latin typeface="+mn-lt"/>
              <a:ea typeface="+mn-ea"/>
              <a:cs typeface="+mn-cs"/>
            </a:rPr>
            <a:t>市債借入額が償還元金額を上回らないこととした財政規律を設け債務残高の抑制を図っ</a:t>
          </a:r>
          <a:r>
            <a:rPr lang="ja-JP" altLang="ja-JP" sz="1100" b="0" i="0" baseline="0">
              <a:solidFill>
                <a:schemeClr val="dk1"/>
              </a:solidFill>
              <a:latin typeface="+mn-lt"/>
              <a:ea typeface="+mn-ea"/>
              <a:cs typeface="+mn-cs"/>
            </a:rPr>
            <a:t>たことで、前年度に比べ公債費は減少した。また、１９９０年度に下水道普及率１００％に達している下水道事業においても前年度に比べ公債費は減少した。</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今後としても、財政規律を基本としつつ債務残高の抑制を図っていく方針であるが、老朽化する公共施設等の大規模改修及び改築などに係る起債により、公債費は増加に転じることが予想される。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21772</xdr:rowOff>
    </xdr:from>
    <xdr:to>
      <xdr:col>24</xdr:col>
      <xdr:colOff>558800</xdr:colOff>
      <xdr:row>38</xdr:row>
      <xdr:rowOff>79224</xdr:rowOff>
    </xdr:to>
    <xdr:cxnSp macro="">
      <xdr:nvCxnSpPr>
        <xdr:cNvPr id="382" name="直線コネクタ 381"/>
        <xdr:cNvCxnSpPr/>
      </xdr:nvCxnSpPr>
      <xdr:spPr>
        <a:xfrm flipV="1">
          <a:off x="16179800" y="653687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3"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79224</xdr:rowOff>
    </xdr:from>
    <xdr:to>
      <xdr:col>23</xdr:col>
      <xdr:colOff>406400</xdr:colOff>
      <xdr:row>39</xdr:row>
      <xdr:rowOff>22678</xdr:rowOff>
    </xdr:to>
    <xdr:cxnSp macro="">
      <xdr:nvCxnSpPr>
        <xdr:cNvPr id="385" name="直線コネクタ 384"/>
        <xdr:cNvCxnSpPr/>
      </xdr:nvCxnSpPr>
      <xdr:spPr>
        <a:xfrm flipV="1">
          <a:off x="15290800" y="659432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30238</xdr:rowOff>
    </xdr:from>
    <xdr:to>
      <xdr:col>23</xdr:col>
      <xdr:colOff>457200</xdr:colOff>
      <xdr:row>40</xdr:row>
      <xdr:rowOff>131838</xdr:rowOff>
    </xdr:to>
    <xdr:sp macro="" textlink="">
      <xdr:nvSpPr>
        <xdr:cNvPr id="386" name="フローチャート : 判断 385"/>
        <xdr:cNvSpPr/>
      </xdr:nvSpPr>
      <xdr:spPr>
        <a:xfrm>
          <a:off x="16129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116615</xdr:rowOff>
    </xdr:from>
    <xdr:ext cx="736600" cy="259045"/>
    <xdr:sp macro="" textlink="">
      <xdr:nvSpPr>
        <xdr:cNvPr id="387" name="テキスト ボックス 386"/>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22678</xdr:rowOff>
    </xdr:from>
    <xdr:to>
      <xdr:col>22</xdr:col>
      <xdr:colOff>203200</xdr:colOff>
      <xdr:row>39</xdr:row>
      <xdr:rowOff>114602</xdr:rowOff>
    </xdr:to>
    <xdr:cxnSp macro="">
      <xdr:nvCxnSpPr>
        <xdr:cNvPr id="388" name="直線コネクタ 387"/>
        <xdr:cNvCxnSpPr/>
      </xdr:nvCxnSpPr>
      <xdr:spPr>
        <a:xfrm flipV="1">
          <a:off x="14401800" y="67092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114602</xdr:rowOff>
    </xdr:from>
    <xdr:to>
      <xdr:col>21</xdr:col>
      <xdr:colOff>0</xdr:colOff>
      <xdr:row>39</xdr:row>
      <xdr:rowOff>149074</xdr:rowOff>
    </xdr:to>
    <xdr:cxnSp macro="">
      <xdr:nvCxnSpPr>
        <xdr:cNvPr id="391" name="直線コネクタ 390"/>
        <xdr:cNvCxnSpPr/>
      </xdr:nvCxnSpPr>
      <xdr:spPr>
        <a:xfrm flipV="1">
          <a:off x="13512800" y="68011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3" name="テキスト ボックス 39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5" name="テキスト ボックス 394"/>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401" name="円/楕円 400"/>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158949</xdr:rowOff>
    </xdr:from>
    <xdr:ext cx="762000" cy="259045"/>
    <xdr:sp macro="" textlink="">
      <xdr:nvSpPr>
        <xdr:cNvPr id="402"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28424</xdr:rowOff>
    </xdr:from>
    <xdr:to>
      <xdr:col>23</xdr:col>
      <xdr:colOff>457200</xdr:colOff>
      <xdr:row>38</xdr:row>
      <xdr:rowOff>130024</xdr:rowOff>
    </xdr:to>
    <xdr:sp macro="" textlink="">
      <xdr:nvSpPr>
        <xdr:cNvPr id="403" name="円/楕円 402"/>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140201</xdr:rowOff>
    </xdr:from>
    <xdr:ext cx="736600" cy="259045"/>
    <xdr:sp macro="" textlink="">
      <xdr:nvSpPr>
        <xdr:cNvPr id="404" name="テキスト ボックス 403"/>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143328</xdr:rowOff>
    </xdr:from>
    <xdr:to>
      <xdr:col>22</xdr:col>
      <xdr:colOff>254000</xdr:colOff>
      <xdr:row>39</xdr:row>
      <xdr:rowOff>73478</xdr:rowOff>
    </xdr:to>
    <xdr:sp macro="" textlink="">
      <xdr:nvSpPr>
        <xdr:cNvPr id="405" name="円/楕円 404"/>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83655</xdr:rowOff>
    </xdr:from>
    <xdr:ext cx="762000" cy="259045"/>
    <xdr:sp macro="" textlink="">
      <xdr:nvSpPr>
        <xdr:cNvPr id="406" name="テキスト ボックス 405"/>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63802</xdr:rowOff>
    </xdr:from>
    <xdr:to>
      <xdr:col>21</xdr:col>
      <xdr:colOff>50800</xdr:colOff>
      <xdr:row>39</xdr:row>
      <xdr:rowOff>165402</xdr:rowOff>
    </xdr:to>
    <xdr:sp macro="" textlink="">
      <xdr:nvSpPr>
        <xdr:cNvPr id="407" name="円/楕円 406"/>
        <xdr:cNvSpPr/>
      </xdr:nvSpPr>
      <xdr:spPr>
        <a:xfrm>
          <a:off x="14351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4129</xdr:rowOff>
    </xdr:from>
    <xdr:ext cx="762000" cy="259045"/>
    <xdr:sp macro="" textlink="">
      <xdr:nvSpPr>
        <xdr:cNvPr id="408" name="テキスト ボックス 407"/>
        <xdr:cNvSpPr txBox="1"/>
      </xdr:nvSpPr>
      <xdr:spPr>
        <a:xfrm>
          <a:off x="14020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98274</xdr:rowOff>
    </xdr:from>
    <xdr:to>
      <xdr:col>19</xdr:col>
      <xdr:colOff>533400</xdr:colOff>
      <xdr:row>40</xdr:row>
      <xdr:rowOff>28424</xdr:rowOff>
    </xdr:to>
    <xdr:sp macro="" textlink="">
      <xdr:nvSpPr>
        <xdr:cNvPr id="409" name="円/楕円 408"/>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38601</xdr:rowOff>
    </xdr:from>
    <xdr:ext cx="762000" cy="259045"/>
    <xdr:sp macro="" textlink="">
      <xdr:nvSpPr>
        <xdr:cNvPr id="410" name="テキスト ボックス 409"/>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充当可能基金の減などにより充当可能財源等が減少したものの、地方債現在高の減などにより将来負担額は減少し、平成２８年度においても将来負担比率は算定されていない。</a:t>
          </a:r>
        </a:p>
        <a:p>
          <a:r>
            <a:rPr lang="ja-JP" altLang="ja-JP" sz="1100">
              <a:solidFill>
                <a:schemeClr val="dk1"/>
              </a:solidFill>
              <a:latin typeface="+mn-lt"/>
              <a:ea typeface="+mn-ea"/>
              <a:cs typeface="+mn-cs"/>
            </a:rPr>
            <a:t>　今後も単年度における市債借入額が償還元金を上回らないことを基本としつつ、余剰財源等を活用した基金現在高の確保に努めることにより健全な財政運営を図っていく。</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4"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5" name="フローチャート : 判断 444"/>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32315</xdr:rowOff>
    </xdr:from>
    <xdr:to>
      <xdr:col>23</xdr:col>
      <xdr:colOff>457200</xdr:colOff>
      <xdr:row>15</xdr:row>
      <xdr:rowOff>133915</xdr:rowOff>
    </xdr:to>
    <xdr:sp macro="" textlink="">
      <xdr:nvSpPr>
        <xdr:cNvPr id="446" name="フローチャート : 判断 445"/>
        <xdr:cNvSpPr/>
      </xdr:nvSpPr>
      <xdr:spPr>
        <a:xfrm>
          <a:off x="16129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144092</xdr:rowOff>
    </xdr:from>
    <xdr:ext cx="736600" cy="259045"/>
    <xdr:sp macro="" textlink="">
      <xdr:nvSpPr>
        <xdr:cNvPr id="447" name="テキスト ボックス 446"/>
        <xdr:cNvSpPr txBox="1"/>
      </xdr:nvSpPr>
      <xdr:spPr>
        <a:xfrm>
          <a:off x="15798800" y="2372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156986</xdr:rowOff>
    </xdr:from>
    <xdr:to>
      <xdr:col>22</xdr:col>
      <xdr:colOff>254000</xdr:colOff>
      <xdr:row>16</xdr:row>
      <xdr:rowOff>87136</xdr:rowOff>
    </xdr:to>
    <xdr:sp macro="" textlink="">
      <xdr:nvSpPr>
        <xdr:cNvPr id="448" name="フローチャート : 判断 447"/>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49" name="テキスト ボックス 448"/>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13688</xdr:rowOff>
    </xdr:from>
    <xdr:to>
      <xdr:col>21</xdr:col>
      <xdr:colOff>50800</xdr:colOff>
      <xdr:row>16</xdr:row>
      <xdr:rowOff>115288</xdr:rowOff>
    </xdr:to>
    <xdr:sp macro="" textlink="">
      <xdr:nvSpPr>
        <xdr:cNvPr id="450" name="フローチャート : 判断 449"/>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1" name="テキスト ボックス 450"/>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2" name="フローチャート : 判断 451"/>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3" name="テキスト ボックス 452"/>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人件費に係る経常収支比率は、前年度より０．７ポイント悪化した。主な要因としては、分子である経常経費充当一般財源等が退職金の減などにより減少した以上に、分母である経常一般財源が減少したためである。</a:t>
          </a:r>
        </a:p>
        <a:p>
          <a:r>
            <a:rPr kumimoji="1" lang="ja-JP" altLang="en-US" sz="1000">
              <a:latin typeface="ＭＳ Ｐゴシック"/>
            </a:rPr>
            <a:t>　他団体との比較では、全国平均からは０．７ポイント、東京都平均からは０．６ポイント下回る低い水準にあるほか、類似団体内順位も低い水準に位置している。これらは、人口千人当たり職員数を低い水準に保つ（類似団体内においては、低い方から２番目に位置する）など経常経費が抑制されていることが主な要因と考えられる。</a:t>
          </a:r>
        </a:p>
        <a:p>
          <a:r>
            <a:rPr kumimoji="1" lang="ja-JP" altLang="en-US" sz="1000">
              <a:latin typeface="ＭＳ Ｐゴシック"/>
            </a:rPr>
            <a:t>　今後も引き続き、東京都や都内他団体の動向も踏まえながら、直営事業の業務委託化などを進めることにより適正管理を行い、人件費の抑制に努めていく。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64407</xdr:rowOff>
    </xdr:from>
    <xdr:to>
      <xdr:col>7</xdr:col>
      <xdr:colOff>15875</xdr:colOff>
      <xdr:row>35</xdr:row>
      <xdr:rowOff>140607</xdr:rowOff>
    </xdr:to>
    <xdr:cxnSp macro="">
      <xdr:nvCxnSpPr>
        <xdr:cNvPr id="68" name="直線コネクタ 67"/>
        <xdr:cNvCxnSpPr/>
      </xdr:nvCxnSpPr>
      <xdr:spPr>
        <a:xfrm>
          <a:off x="3987800" y="6065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35</xdr:row>
      <xdr:rowOff>97064</xdr:rowOff>
    </xdr:to>
    <xdr:cxnSp macro="">
      <xdr:nvCxnSpPr>
        <xdr:cNvPr id="71" name="直線コネクタ 70"/>
        <xdr:cNvCxnSpPr/>
      </xdr:nvCxnSpPr>
      <xdr:spPr>
        <a:xfrm flipV="1">
          <a:off x="3098800" y="6065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48986</xdr:rowOff>
    </xdr:from>
    <xdr:to>
      <xdr:col>5</xdr:col>
      <xdr:colOff>600075</xdr:colOff>
      <xdr:row>36</xdr:row>
      <xdr:rowOff>150586</xdr:rowOff>
    </xdr:to>
    <xdr:sp macro="" textlink="">
      <xdr:nvSpPr>
        <xdr:cNvPr id="72" name="フローチャート :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20864</xdr:rowOff>
    </xdr:from>
    <xdr:to>
      <xdr:col>4</xdr:col>
      <xdr:colOff>346075</xdr:colOff>
      <xdr:row>35</xdr:row>
      <xdr:rowOff>97064</xdr:rowOff>
    </xdr:to>
    <xdr:cxnSp macro="">
      <xdr:nvCxnSpPr>
        <xdr:cNvPr id="74" name="直線コネクタ 73"/>
        <xdr:cNvCxnSpPr/>
      </xdr:nvCxnSpPr>
      <xdr:spPr>
        <a:xfrm>
          <a:off x="2209800" y="6021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20864</xdr:rowOff>
    </xdr:from>
    <xdr:to>
      <xdr:col>3</xdr:col>
      <xdr:colOff>142875</xdr:colOff>
      <xdr:row>35</xdr:row>
      <xdr:rowOff>75293</xdr:rowOff>
    </xdr:to>
    <xdr:cxnSp macro="">
      <xdr:nvCxnSpPr>
        <xdr:cNvPr id="77" name="直線コネクタ 76"/>
        <xdr:cNvCxnSpPr/>
      </xdr:nvCxnSpPr>
      <xdr:spPr>
        <a:xfrm flipV="1">
          <a:off x="1320800" y="6021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89807</xdr:rowOff>
    </xdr:from>
    <xdr:to>
      <xdr:col>7</xdr:col>
      <xdr:colOff>66675</xdr:colOff>
      <xdr:row>36</xdr:row>
      <xdr:rowOff>19957</xdr:rowOff>
    </xdr:to>
    <xdr:sp macro="" textlink="">
      <xdr:nvSpPr>
        <xdr:cNvPr id="87" name="円/楕円 86"/>
        <xdr:cNvSpPr/>
      </xdr:nvSpPr>
      <xdr:spPr>
        <a:xfrm>
          <a:off x="4775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106334</xdr:rowOff>
    </xdr:from>
    <xdr:ext cx="762000" cy="259045"/>
    <xdr:sp macro="" textlink="">
      <xdr:nvSpPr>
        <xdr:cNvPr id="88" name="人件費該当値テキスト"/>
        <xdr:cNvSpPr txBox="1"/>
      </xdr:nvSpPr>
      <xdr:spPr>
        <a:xfrm>
          <a:off x="4914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13607</xdr:rowOff>
    </xdr:from>
    <xdr:to>
      <xdr:col>5</xdr:col>
      <xdr:colOff>600075</xdr:colOff>
      <xdr:row>35</xdr:row>
      <xdr:rowOff>115207</xdr:rowOff>
    </xdr:to>
    <xdr:sp macro="" textlink="">
      <xdr:nvSpPr>
        <xdr:cNvPr id="89" name="円/楕円 88"/>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125384</xdr:rowOff>
    </xdr:from>
    <xdr:ext cx="736600" cy="259045"/>
    <xdr:sp macro="" textlink="">
      <xdr:nvSpPr>
        <xdr:cNvPr id="90" name="テキスト ボックス 89"/>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46264</xdr:rowOff>
    </xdr:from>
    <xdr:to>
      <xdr:col>4</xdr:col>
      <xdr:colOff>396875</xdr:colOff>
      <xdr:row>35</xdr:row>
      <xdr:rowOff>147864</xdr:rowOff>
    </xdr:to>
    <xdr:sp macro="" textlink="">
      <xdr:nvSpPr>
        <xdr:cNvPr id="91" name="円/楕円 90"/>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158041</xdr:rowOff>
    </xdr:from>
    <xdr:ext cx="762000" cy="259045"/>
    <xdr:sp macro="" textlink="">
      <xdr:nvSpPr>
        <xdr:cNvPr id="92" name="テキスト ボックス 91"/>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141514</xdr:rowOff>
    </xdr:from>
    <xdr:to>
      <xdr:col>3</xdr:col>
      <xdr:colOff>193675</xdr:colOff>
      <xdr:row>35</xdr:row>
      <xdr:rowOff>71664</xdr:rowOff>
    </xdr:to>
    <xdr:sp macro="" textlink="">
      <xdr:nvSpPr>
        <xdr:cNvPr id="93" name="円/楕円 92"/>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81841</xdr:rowOff>
    </xdr:from>
    <xdr:ext cx="762000" cy="259045"/>
    <xdr:sp macro="" textlink="">
      <xdr:nvSpPr>
        <xdr:cNvPr id="94" name="テキスト ボックス 93"/>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24493</xdr:rowOff>
    </xdr:from>
    <xdr:to>
      <xdr:col>1</xdr:col>
      <xdr:colOff>676275</xdr:colOff>
      <xdr:row>35</xdr:row>
      <xdr:rowOff>126093</xdr:rowOff>
    </xdr:to>
    <xdr:sp macro="" textlink="">
      <xdr:nvSpPr>
        <xdr:cNvPr id="95" name="円/楕円 94"/>
        <xdr:cNvSpPr/>
      </xdr:nvSpPr>
      <xdr:spPr>
        <a:xfrm>
          <a:off x="1270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136270</xdr:rowOff>
    </xdr:from>
    <xdr:ext cx="762000" cy="259045"/>
    <xdr:sp macro="" textlink="">
      <xdr:nvSpPr>
        <xdr:cNvPr id="96" name="テキスト ボックス 95"/>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２８年度における決算額全体にしめる物件費の割合は、学童クラブの指定管理料や、小学校給食調理業務委託の増などにより、対前年度比で１．３％増の１５．３％となった。これらの増に加え、経常収支比率の分母である経常一般財源も減となったことから、物件費における経常収支比率は、対前年度比で０．９ポイント悪化し１８．８％となった。</a:t>
          </a:r>
        </a:p>
        <a:p>
          <a:r>
            <a:rPr kumimoji="1" lang="ja-JP" altLang="en-US" sz="1100">
              <a:latin typeface="ＭＳ Ｐゴシック"/>
            </a:rPr>
            <a:t>　今後も物件費については、指定管理者制度の推進や家庭ごみ有料化及び戸別収集への移行に伴う経費、消費増税による影響など増加傾向が続くと考えられることから、引き続き経費の削減に努めていく必要が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88138</xdr:rowOff>
    </xdr:from>
    <xdr:to>
      <xdr:col>24</xdr:col>
      <xdr:colOff>31750</xdr:colOff>
      <xdr:row>15</xdr:row>
      <xdr:rowOff>129286</xdr:rowOff>
    </xdr:to>
    <xdr:cxnSp macro="">
      <xdr:nvCxnSpPr>
        <xdr:cNvPr id="127" name="直線コネクタ 126"/>
        <xdr:cNvCxnSpPr/>
      </xdr:nvCxnSpPr>
      <xdr:spPr>
        <a:xfrm>
          <a:off x="15671800" y="26598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88138</xdr:rowOff>
    </xdr:from>
    <xdr:to>
      <xdr:col>22</xdr:col>
      <xdr:colOff>565150</xdr:colOff>
      <xdr:row>15</xdr:row>
      <xdr:rowOff>106426</xdr:rowOff>
    </xdr:to>
    <xdr:cxnSp macro="">
      <xdr:nvCxnSpPr>
        <xdr:cNvPr id="130" name="直線コネクタ 129"/>
        <xdr:cNvCxnSpPr/>
      </xdr:nvCxnSpPr>
      <xdr:spPr>
        <a:xfrm flipV="1">
          <a:off x="14782800" y="2659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126492</xdr:rowOff>
    </xdr:from>
    <xdr:to>
      <xdr:col>22</xdr:col>
      <xdr:colOff>615950</xdr:colOff>
      <xdr:row>15</xdr:row>
      <xdr:rowOff>56642</xdr:rowOff>
    </xdr:to>
    <xdr:sp macro="" textlink="">
      <xdr:nvSpPr>
        <xdr:cNvPr id="131" name="フローチャート : 判断 130"/>
        <xdr:cNvSpPr/>
      </xdr:nvSpPr>
      <xdr:spPr>
        <a:xfrm>
          <a:off x="15621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66819</xdr:rowOff>
    </xdr:from>
    <xdr:ext cx="736600" cy="259045"/>
    <xdr:sp macro="" textlink="">
      <xdr:nvSpPr>
        <xdr:cNvPr id="132" name="テキスト ボックス 131"/>
        <xdr:cNvSpPr txBox="1"/>
      </xdr:nvSpPr>
      <xdr:spPr>
        <a:xfrm>
          <a:off x="15290800" y="2295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56134</xdr:rowOff>
    </xdr:from>
    <xdr:to>
      <xdr:col>21</xdr:col>
      <xdr:colOff>361950</xdr:colOff>
      <xdr:row>15</xdr:row>
      <xdr:rowOff>106426</xdr:rowOff>
    </xdr:to>
    <xdr:cxnSp macro="">
      <xdr:nvCxnSpPr>
        <xdr:cNvPr id="133" name="直線コネクタ 132"/>
        <xdr:cNvCxnSpPr/>
      </xdr:nvCxnSpPr>
      <xdr:spPr>
        <a:xfrm>
          <a:off x="13893800" y="2627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42418</xdr:rowOff>
    </xdr:from>
    <xdr:to>
      <xdr:col>20</xdr:col>
      <xdr:colOff>158750</xdr:colOff>
      <xdr:row>15</xdr:row>
      <xdr:rowOff>56134</xdr:rowOff>
    </xdr:to>
    <xdr:cxnSp macro="">
      <xdr:nvCxnSpPr>
        <xdr:cNvPr id="136" name="直線コネクタ 135"/>
        <xdr:cNvCxnSpPr/>
      </xdr:nvCxnSpPr>
      <xdr:spPr>
        <a:xfrm>
          <a:off x="13004800" y="2614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78486</xdr:rowOff>
    </xdr:from>
    <xdr:to>
      <xdr:col>24</xdr:col>
      <xdr:colOff>82550</xdr:colOff>
      <xdr:row>16</xdr:row>
      <xdr:rowOff>8636</xdr:rowOff>
    </xdr:to>
    <xdr:sp macro="" textlink="">
      <xdr:nvSpPr>
        <xdr:cNvPr id="146" name="円/楕円 145"/>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50563</xdr:rowOff>
    </xdr:from>
    <xdr:ext cx="762000" cy="259045"/>
    <xdr:sp macro="" textlink="">
      <xdr:nvSpPr>
        <xdr:cNvPr id="147" name="物件費該当値テキスト"/>
        <xdr:cNvSpPr txBox="1"/>
      </xdr:nvSpPr>
      <xdr:spPr>
        <a:xfrm>
          <a:off x="165989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37338</xdr:rowOff>
    </xdr:from>
    <xdr:to>
      <xdr:col>22</xdr:col>
      <xdr:colOff>615950</xdr:colOff>
      <xdr:row>15</xdr:row>
      <xdr:rowOff>138938</xdr:rowOff>
    </xdr:to>
    <xdr:sp macro="" textlink="">
      <xdr:nvSpPr>
        <xdr:cNvPr id="148" name="円/楕円 147"/>
        <xdr:cNvSpPr/>
      </xdr:nvSpPr>
      <xdr:spPr>
        <a:xfrm>
          <a:off x="15621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123715</xdr:rowOff>
    </xdr:from>
    <xdr:ext cx="736600" cy="259045"/>
    <xdr:sp macro="" textlink="">
      <xdr:nvSpPr>
        <xdr:cNvPr id="149" name="テキスト ボックス 148"/>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55626</xdr:rowOff>
    </xdr:from>
    <xdr:to>
      <xdr:col>21</xdr:col>
      <xdr:colOff>412750</xdr:colOff>
      <xdr:row>15</xdr:row>
      <xdr:rowOff>157226</xdr:rowOff>
    </xdr:to>
    <xdr:sp macro="" textlink="">
      <xdr:nvSpPr>
        <xdr:cNvPr id="150" name="円/楕円 149"/>
        <xdr:cNvSpPr/>
      </xdr:nvSpPr>
      <xdr:spPr>
        <a:xfrm>
          <a:off x="14732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142003</xdr:rowOff>
    </xdr:from>
    <xdr:ext cx="762000" cy="259045"/>
    <xdr:sp macro="" textlink="">
      <xdr:nvSpPr>
        <xdr:cNvPr id="151" name="テキスト ボックス 150"/>
        <xdr:cNvSpPr txBox="1"/>
      </xdr:nvSpPr>
      <xdr:spPr>
        <a:xfrm>
          <a:off x="144018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52" name="円/楕円 151"/>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91711</xdr:rowOff>
    </xdr:from>
    <xdr:ext cx="762000" cy="259045"/>
    <xdr:sp macro="" textlink="">
      <xdr:nvSpPr>
        <xdr:cNvPr id="153" name="テキスト ボックス 152"/>
        <xdr:cNvSpPr txBox="1"/>
      </xdr:nvSpPr>
      <xdr:spPr>
        <a:xfrm>
          <a:off x="13512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163068</xdr:rowOff>
    </xdr:from>
    <xdr:to>
      <xdr:col>19</xdr:col>
      <xdr:colOff>6350</xdr:colOff>
      <xdr:row>15</xdr:row>
      <xdr:rowOff>93218</xdr:rowOff>
    </xdr:to>
    <xdr:sp macro="" textlink="">
      <xdr:nvSpPr>
        <xdr:cNvPr id="154" name="円/楕円 153"/>
        <xdr:cNvSpPr/>
      </xdr:nvSpPr>
      <xdr:spPr>
        <a:xfrm>
          <a:off x="12954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77995</xdr:rowOff>
    </xdr:from>
    <xdr:ext cx="762000" cy="259045"/>
    <xdr:sp macro="" textlink="">
      <xdr:nvSpPr>
        <xdr:cNvPr id="155" name="テキスト ボックス 154"/>
        <xdr:cNvSpPr txBox="1"/>
      </xdr:nvSpPr>
      <xdr:spPr>
        <a:xfrm>
          <a:off x="12623800" y="26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050">
              <a:latin typeface="ＭＳ Ｐゴシック"/>
            </a:rPr>
            <a:t>平成２８年度の決算額全体にしめる扶助費の割合は、民間保育園の新設に伴う民間保育園保育実施委託費の増や障害者グループホームの増加に伴う障害者自立支援給付費の増などのほか、年金生活者等支援臨時福祉給付金の皆増などにより、対前年比で１．６％ 増の３１．９％となった。 </a:t>
          </a:r>
        </a:p>
        <a:p>
          <a:r>
            <a:rPr kumimoji="1" lang="ja-JP" altLang="en-US" sz="1050">
              <a:latin typeface="ＭＳ Ｐゴシック"/>
            </a:rPr>
            <a:t>　経常収支比率は、扶助費に係る一般財源支出額が児童福祉費の伸び等により、前年比で２．３％の増となったため、　１．０ポイント悪化し１６．６％となった。</a:t>
          </a:r>
        </a:p>
        <a:p>
          <a:r>
            <a:rPr kumimoji="1" lang="ja-JP" altLang="en-US" sz="1050">
              <a:latin typeface="ＭＳ Ｐゴシック"/>
            </a:rPr>
            <a:t>　今後も保育需要の増加や高齢化の進展に伴い扶助費一般財源負担額の増傾向が続くものと考えられる。</a:t>
          </a:r>
          <a:r>
            <a:rPr kumimoji="1" lang="ja-JP" altLang="en-US" sz="12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151493</xdr:rowOff>
    </xdr:from>
    <xdr:to>
      <xdr:col>7</xdr:col>
      <xdr:colOff>15875</xdr:colOff>
      <xdr:row>60</xdr:row>
      <xdr:rowOff>143328</xdr:rowOff>
    </xdr:to>
    <xdr:cxnSp macro="">
      <xdr:nvCxnSpPr>
        <xdr:cNvPr id="190" name="直線コネクタ 189"/>
        <xdr:cNvCxnSpPr/>
      </xdr:nvCxnSpPr>
      <xdr:spPr>
        <a:xfrm>
          <a:off x="3987800" y="102670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29028</xdr:rowOff>
    </xdr:from>
    <xdr:to>
      <xdr:col>5</xdr:col>
      <xdr:colOff>549275</xdr:colOff>
      <xdr:row>59</xdr:row>
      <xdr:rowOff>151493</xdr:rowOff>
    </xdr:to>
    <xdr:cxnSp macro="">
      <xdr:nvCxnSpPr>
        <xdr:cNvPr id="193" name="直線コネクタ 192"/>
        <xdr:cNvCxnSpPr/>
      </xdr:nvCxnSpPr>
      <xdr:spPr>
        <a:xfrm>
          <a:off x="3098800" y="99731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58</xdr:row>
      <xdr:rowOff>29028</xdr:rowOff>
    </xdr:to>
    <xdr:cxnSp macro="">
      <xdr:nvCxnSpPr>
        <xdr:cNvPr id="196" name="直線コネクタ 195"/>
        <xdr:cNvCxnSpPr/>
      </xdr:nvCxnSpPr>
      <xdr:spPr>
        <a:xfrm>
          <a:off x="2209800" y="9809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37193</xdr:rowOff>
    </xdr:to>
    <xdr:cxnSp macro="">
      <xdr:nvCxnSpPr>
        <xdr:cNvPr id="199" name="直線コネクタ 198"/>
        <xdr:cNvCxnSpPr/>
      </xdr:nvCxnSpPr>
      <xdr:spPr>
        <a:xfrm>
          <a:off x="1320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92528</xdr:rowOff>
    </xdr:from>
    <xdr:to>
      <xdr:col>7</xdr:col>
      <xdr:colOff>66675</xdr:colOff>
      <xdr:row>61</xdr:row>
      <xdr:rowOff>22678</xdr:rowOff>
    </xdr:to>
    <xdr:sp macro="" textlink="">
      <xdr:nvSpPr>
        <xdr:cNvPr id="209" name="円/楕円 208"/>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1105</xdr:rowOff>
    </xdr:from>
    <xdr:ext cx="762000" cy="259045"/>
    <xdr:sp macro="" textlink="">
      <xdr:nvSpPr>
        <xdr:cNvPr id="210" name="扶助費該当値テキスト"/>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100693</xdr:rowOff>
    </xdr:from>
    <xdr:to>
      <xdr:col>5</xdr:col>
      <xdr:colOff>600075</xdr:colOff>
      <xdr:row>60</xdr:row>
      <xdr:rowOff>30843</xdr:rowOff>
    </xdr:to>
    <xdr:sp macro="" textlink="">
      <xdr:nvSpPr>
        <xdr:cNvPr id="211" name="円/楕円 210"/>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15620</xdr:rowOff>
    </xdr:from>
    <xdr:ext cx="736600" cy="259045"/>
    <xdr:sp macro="" textlink="">
      <xdr:nvSpPr>
        <xdr:cNvPr id="212" name="テキスト ボックス 211"/>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3" name="円/楕円 212"/>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4" name="テキスト ボックス 213"/>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5" name="円/楕円 214"/>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6" name="テキスト ボックス 215"/>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7" name="円/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8" name="テキスト ボックス 217"/>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000" b="0" i="0" baseline="0">
              <a:solidFill>
                <a:sysClr val="windowText" lastClr="000000"/>
              </a:solidFill>
              <a:latin typeface="+mn-lt"/>
              <a:ea typeface="+mn-ea"/>
              <a:cs typeface="+mn-cs"/>
            </a:rPr>
            <a:t>　その他にかかる経常収支比率が類似団体を上回っている主な要因は、繰出金である。国民健康保険事業特別会計については、</a:t>
          </a:r>
          <a:r>
            <a:rPr lang="ja-JP" altLang="en-US" sz="1000" b="0" i="0" baseline="0">
              <a:solidFill>
                <a:sysClr val="windowText" lastClr="000000"/>
              </a:solidFill>
              <a:latin typeface="+mn-lt"/>
              <a:ea typeface="+mn-ea"/>
              <a:cs typeface="+mn-cs"/>
            </a:rPr>
            <a:t>国保税における徴収率の改善や税率改定の影響により、収入額が増加したものの、</a:t>
          </a:r>
          <a:r>
            <a:rPr lang="ja-JP" altLang="ja-JP" sz="1000" b="0" i="0" baseline="0">
              <a:solidFill>
                <a:sysClr val="windowText" lastClr="000000"/>
              </a:solidFill>
              <a:latin typeface="+mn-lt"/>
              <a:ea typeface="+mn-ea"/>
              <a:cs typeface="+mn-cs"/>
            </a:rPr>
            <a:t>高齢化の進行、医療の高度化などの影響により、赤字補てん的な繰出金</a:t>
          </a:r>
          <a:r>
            <a:rPr lang="ja-JP" altLang="en-US" sz="1000" b="0" i="0" baseline="0">
              <a:solidFill>
                <a:sysClr val="windowText" lastClr="000000"/>
              </a:solidFill>
              <a:latin typeface="+mn-lt"/>
              <a:ea typeface="+mn-ea"/>
              <a:cs typeface="+mn-cs"/>
            </a:rPr>
            <a:t>は依然として高い水準に</a:t>
          </a:r>
          <a:r>
            <a:rPr lang="ja-JP" altLang="ja-JP" sz="1000" b="0" i="0" baseline="0">
              <a:solidFill>
                <a:sysClr val="windowText" lastClr="000000"/>
              </a:solidFill>
              <a:latin typeface="+mn-lt"/>
              <a:ea typeface="+mn-ea"/>
              <a:cs typeface="+mn-cs"/>
            </a:rPr>
            <a:t>あるため、経費の削減や国民健康保険税の適正化を図ることなどにより、市の財政負担が軽減されるよう努める。　また、後期高齢医療特別会計及び介護保険事業特別会計についても、高齢化の進行などによる医療費の増加に伴い繰出金が増えており、今後も同様の傾向が続くことが懸念される。下水道事業特別会計については、</a:t>
          </a:r>
          <a:r>
            <a:rPr lang="ja-JP" altLang="en-US" sz="1000" b="0" i="0" baseline="0">
              <a:solidFill>
                <a:sysClr val="windowText" lastClr="000000"/>
              </a:solidFill>
              <a:latin typeface="+mn-lt"/>
              <a:ea typeface="+mn-ea"/>
              <a:cs typeface="+mn-cs"/>
            </a:rPr>
            <a:t>平成２８年度は</a:t>
          </a:r>
          <a:r>
            <a:rPr lang="ja-JP" altLang="ja-JP" sz="1000">
              <a:solidFill>
                <a:sysClr val="windowText" lastClr="000000"/>
              </a:solidFill>
              <a:latin typeface="+mn-lt"/>
              <a:ea typeface="+mn-ea"/>
              <a:cs typeface="+mn-cs"/>
            </a:rPr>
            <a:t>長寿命化事業や地方公営企業法適用事業の増等から</a:t>
          </a:r>
          <a:r>
            <a:rPr lang="ja-JP" altLang="en-US" sz="1000" b="0" i="0" baseline="0">
              <a:solidFill>
                <a:sysClr val="windowText" lastClr="000000"/>
              </a:solidFill>
              <a:latin typeface="+mn-lt"/>
              <a:ea typeface="+mn-ea"/>
              <a:cs typeface="+mn-cs"/>
            </a:rPr>
            <a:t>増加となった。</a:t>
          </a:r>
          <a:endParaRPr lang="en-US" altLang="ja-JP" sz="1000" b="0" i="0" baseline="0">
            <a:solidFill>
              <a:sysClr val="windowText" lastClr="000000"/>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114300</xdr:rowOff>
    </xdr:from>
    <xdr:to>
      <xdr:col>24</xdr:col>
      <xdr:colOff>31750</xdr:colOff>
      <xdr:row>56</xdr:row>
      <xdr:rowOff>127000</xdr:rowOff>
    </xdr:to>
    <xdr:cxnSp macro="">
      <xdr:nvCxnSpPr>
        <xdr:cNvPr id="251" name="直線コネクタ 250"/>
        <xdr:cNvCxnSpPr/>
      </xdr:nvCxnSpPr>
      <xdr:spPr>
        <a:xfrm>
          <a:off x="15671800" y="971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114300</xdr:rowOff>
    </xdr:from>
    <xdr:to>
      <xdr:col>22</xdr:col>
      <xdr:colOff>565150</xdr:colOff>
      <xdr:row>56</xdr:row>
      <xdr:rowOff>114300</xdr:rowOff>
    </xdr:to>
    <xdr:cxnSp macro="">
      <xdr:nvCxnSpPr>
        <xdr:cNvPr id="254" name="直線コネクタ 253"/>
        <xdr:cNvCxnSpPr/>
      </xdr:nvCxnSpPr>
      <xdr:spPr>
        <a:xfrm>
          <a:off x="147828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146050</xdr:rowOff>
    </xdr:from>
    <xdr:to>
      <xdr:col>22</xdr:col>
      <xdr:colOff>615950</xdr:colOff>
      <xdr:row>56</xdr:row>
      <xdr:rowOff>76200</xdr:rowOff>
    </xdr:to>
    <xdr:sp macro="" textlink="">
      <xdr:nvSpPr>
        <xdr:cNvPr id="255" name="フローチャート : 判断 254"/>
        <xdr:cNvSpPr/>
      </xdr:nvSpPr>
      <xdr:spPr>
        <a:xfrm>
          <a:off x="15621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86377</xdr:rowOff>
    </xdr:from>
    <xdr:ext cx="736600" cy="259045"/>
    <xdr:sp macro="" textlink="">
      <xdr:nvSpPr>
        <xdr:cNvPr id="256" name="テキスト ボックス 255"/>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63500</xdr:rowOff>
    </xdr:from>
    <xdr:to>
      <xdr:col>21</xdr:col>
      <xdr:colOff>361950</xdr:colOff>
      <xdr:row>56</xdr:row>
      <xdr:rowOff>114300</xdr:rowOff>
    </xdr:to>
    <xdr:cxnSp macro="">
      <xdr:nvCxnSpPr>
        <xdr:cNvPr id="257" name="直線コネクタ 256"/>
        <xdr:cNvCxnSpPr/>
      </xdr:nvCxnSpPr>
      <xdr:spPr>
        <a:xfrm>
          <a:off x="13893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63500</xdr:rowOff>
    </xdr:to>
    <xdr:cxnSp macro="">
      <xdr:nvCxnSpPr>
        <xdr:cNvPr id="260" name="直線コネクタ 259"/>
        <xdr:cNvCxnSpPr/>
      </xdr:nvCxnSpPr>
      <xdr:spPr>
        <a:xfrm>
          <a:off x="13004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0" name="円/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48277</xdr:rowOff>
    </xdr:from>
    <xdr:ext cx="762000" cy="259045"/>
    <xdr:sp macro="" textlink="">
      <xdr:nvSpPr>
        <xdr:cNvPr id="271"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63500</xdr:rowOff>
    </xdr:from>
    <xdr:to>
      <xdr:col>22</xdr:col>
      <xdr:colOff>615950</xdr:colOff>
      <xdr:row>56</xdr:row>
      <xdr:rowOff>165100</xdr:rowOff>
    </xdr:to>
    <xdr:sp macro="" textlink="">
      <xdr:nvSpPr>
        <xdr:cNvPr id="272" name="円/楕円 271"/>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73" name="テキスト ボックス 272"/>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63500</xdr:rowOff>
    </xdr:from>
    <xdr:to>
      <xdr:col>21</xdr:col>
      <xdr:colOff>412750</xdr:colOff>
      <xdr:row>56</xdr:row>
      <xdr:rowOff>165100</xdr:rowOff>
    </xdr:to>
    <xdr:sp macro="" textlink="">
      <xdr:nvSpPr>
        <xdr:cNvPr id="274" name="円/楕円 273"/>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75" name="テキスト ボックス 27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12700</xdr:rowOff>
    </xdr:from>
    <xdr:to>
      <xdr:col>20</xdr:col>
      <xdr:colOff>209550</xdr:colOff>
      <xdr:row>56</xdr:row>
      <xdr:rowOff>114300</xdr:rowOff>
    </xdr:to>
    <xdr:sp macro="" textlink="">
      <xdr:nvSpPr>
        <xdr:cNvPr id="276" name="円/楕円 275"/>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77" name="テキスト ボックス 276"/>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78" name="円/楕円 277"/>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79" name="テキスト ボックス 278"/>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050" b="0" i="0" baseline="0">
              <a:solidFill>
                <a:schemeClr val="dk1"/>
              </a:solidFill>
              <a:latin typeface="+mn-lt"/>
              <a:ea typeface="+mn-ea"/>
              <a:cs typeface="+mn-cs"/>
            </a:rPr>
            <a:t>　</a:t>
          </a:r>
          <a:r>
            <a:rPr lang="ja-JP" altLang="ja-JP" sz="1050" b="0" i="0" baseline="0">
              <a:solidFill>
                <a:schemeClr val="dk1"/>
              </a:solidFill>
              <a:latin typeface="+mn-lt"/>
              <a:ea typeface="+mn-ea"/>
              <a:cs typeface="+mn-cs"/>
            </a:rPr>
            <a:t>補助費等にかかる経常収支比率が類似団体を大きく上回っているのは、常備消防の東京都事務の東京都負担金、一部事務組合に対する負担金、病院に対する補助が多額になっているためである。一部事務組合への負担金のうち、ごみ処理に係る経費が多くを占めている。今後は、常備消防事務に対する補助は大きく変化しない見込みであるが、ごみ処理経費は焼却施設の更新工事や共同リサイクル施設の設置に向けた負担金の増が予想される。病院についても動向を注視する必要がある。</a:t>
          </a:r>
          <a:endParaRPr lang="en-US" altLang="ja-JP" sz="1050" b="0" i="0" baseline="0">
            <a:solidFill>
              <a:schemeClr val="dk1"/>
            </a:solidFill>
            <a:latin typeface="+mn-lt"/>
            <a:ea typeface="+mn-ea"/>
            <a:cs typeface="+mn-cs"/>
          </a:endParaRPr>
        </a:p>
        <a:p>
          <a:pPr rtl="0" fontAlgn="base"/>
          <a:r>
            <a:rPr lang="ja-JP" altLang="ja-JP" sz="1050" b="0" i="0" baseline="0">
              <a:solidFill>
                <a:schemeClr val="dk1"/>
              </a:solidFill>
              <a:latin typeface="+mn-lt"/>
              <a:ea typeface="+mn-ea"/>
              <a:cs typeface="+mn-cs"/>
            </a:rPr>
            <a:t>　市の財政状況が厳しい中で、一部事務組合に対しても</a:t>
          </a:r>
          <a:r>
            <a:rPr lang="ja-JP" altLang="en-US" sz="1050" b="0" i="0" baseline="0">
              <a:solidFill>
                <a:schemeClr val="dk1"/>
              </a:solidFill>
              <a:latin typeface="+mn-lt"/>
              <a:ea typeface="+mn-ea"/>
              <a:cs typeface="+mn-cs"/>
            </a:rPr>
            <a:t>引き続き</a:t>
          </a:r>
          <a:r>
            <a:rPr lang="ja-JP" altLang="ja-JP" sz="1050" b="0" i="0" baseline="0">
              <a:solidFill>
                <a:schemeClr val="dk1"/>
              </a:solidFill>
              <a:latin typeface="+mn-lt"/>
              <a:ea typeface="+mn-ea"/>
              <a:cs typeface="+mn-cs"/>
            </a:rPr>
            <a:t>経費削減の努力を働きかけていく。</a:t>
          </a:r>
          <a:endParaRPr lang="en-US" altLang="ja-JP" sz="105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146050</xdr:rowOff>
    </xdr:from>
    <xdr:to>
      <xdr:col>24</xdr:col>
      <xdr:colOff>31750</xdr:colOff>
      <xdr:row>40</xdr:row>
      <xdr:rowOff>0</xdr:rowOff>
    </xdr:to>
    <xdr:cxnSp macro="">
      <xdr:nvCxnSpPr>
        <xdr:cNvPr id="312" name="直線コネクタ 311"/>
        <xdr:cNvCxnSpPr/>
      </xdr:nvCxnSpPr>
      <xdr:spPr>
        <a:xfrm>
          <a:off x="15671800" y="683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146050</xdr:rowOff>
    </xdr:from>
    <xdr:to>
      <xdr:col>22</xdr:col>
      <xdr:colOff>565150</xdr:colOff>
      <xdr:row>40</xdr:row>
      <xdr:rowOff>127000</xdr:rowOff>
    </xdr:to>
    <xdr:cxnSp macro="">
      <xdr:nvCxnSpPr>
        <xdr:cNvPr id="315" name="直線コネクタ 314"/>
        <xdr:cNvCxnSpPr/>
      </xdr:nvCxnSpPr>
      <xdr:spPr>
        <a:xfrm flipV="1">
          <a:off x="14782800" y="683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69850</xdr:rowOff>
    </xdr:from>
    <xdr:to>
      <xdr:col>22</xdr:col>
      <xdr:colOff>615950</xdr:colOff>
      <xdr:row>38</xdr:row>
      <xdr:rowOff>0</xdr:rowOff>
    </xdr:to>
    <xdr:sp macro="" textlink="">
      <xdr:nvSpPr>
        <xdr:cNvPr id="316" name="フローチャート : 判断 315"/>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7" name="テキスト ボックス 316"/>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63500</xdr:rowOff>
    </xdr:from>
    <xdr:to>
      <xdr:col>21</xdr:col>
      <xdr:colOff>361950</xdr:colOff>
      <xdr:row>40</xdr:row>
      <xdr:rowOff>127000</xdr:rowOff>
    </xdr:to>
    <xdr:cxnSp macro="">
      <xdr:nvCxnSpPr>
        <xdr:cNvPr id="318" name="直線コネクタ 317"/>
        <xdr:cNvCxnSpPr/>
      </xdr:nvCxnSpPr>
      <xdr:spPr>
        <a:xfrm>
          <a:off x="13893800" y="6921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63500</xdr:rowOff>
    </xdr:from>
    <xdr:to>
      <xdr:col>20</xdr:col>
      <xdr:colOff>158750</xdr:colOff>
      <xdr:row>40</xdr:row>
      <xdr:rowOff>101600</xdr:rowOff>
    </xdr:to>
    <xdr:cxnSp macro="">
      <xdr:nvCxnSpPr>
        <xdr:cNvPr id="321" name="直線コネクタ 320"/>
        <xdr:cNvCxnSpPr/>
      </xdr:nvCxnSpPr>
      <xdr:spPr>
        <a:xfrm flipV="1">
          <a:off x="13004800" y="692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120650</xdr:rowOff>
    </xdr:from>
    <xdr:to>
      <xdr:col>24</xdr:col>
      <xdr:colOff>82550</xdr:colOff>
      <xdr:row>40</xdr:row>
      <xdr:rowOff>50800</xdr:rowOff>
    </xdr:to>
    <xdr:sp macro="" textlink="">
      <xdr:nvSpPr>
        <xdr:cNvPr id="331" name="円/楕円 330"/>
        <xdr:cNvSpPr/>
      </xdr:nvSpPr>
      <xdr:spPr>
        <a:xfrm>
          <a:off x="164592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92727</xdr:rowOff>
    </xdr:from>
    <xdr:ext cx="762000" cy="259045"/>
    <xdr:sp macro="" textlink="">
      <xdr:nvSpPr>
        <xdr:cNvPr id="332" name="補助費等該当値テキスト"/>
        <xdr:cNvSpPr txBox="1"/>
      </xdr:nvSpPr>
      <xdr:spPr>
        <a:xfrm>
          <a:off x="16598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95250</xdr:rowOff>
    </xdr:from>
    <xdr:to>
      <xdr:col>22</xdr:col>
      <xdr:colOff>615950</xdr:colOff>
      <xdr:row>40</xdr:row>
      <xdr:rowOff>25400</xdr:rowOff>
    </xdr:to>
    <xdr:sp macro="" textlink="">
      <xdr:nvSpPr>
        <xdr:cNvPr id="333" name="円/楕円 332"/>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10177</xdr:rowOff>
    </xdr:from>
    <xdr:ext cx="736600" cy="259045"/>
    <xdr:sp macro="" textlink="">
      <xdr:nvSpPr>
        <xdr:cNvPr id="334" name="テキスト ボックス 333"/>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76200</xdr:rowOff>
    </xdr:from>
    <xdr:to>
      <xdr:col>21</xdr:col>
      <xdr:colOff>412750</xdr:colOff>
      <xdr:row>41</xdr:row>
      <xdr:rowOff>6350</xdr:rowOff>
    </xdr:to>
    <xdr:sp macro="" textlink="">
      <xdr:nvSpPr>
        <xdr:cNvPr id="335" name="円/楕円 334"/>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36" name="テキスト ボックス 335"/>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12700</xdr:rowOff>
    </xdr:from>
    <xdr:to>
      <xdr:col>20</xdr:col>
      <xdr:colOff>209550</xdr:colOff>
      <xdr:row>40</xdr:row>
      <xdr:rowOff>114300</xdr:rowOff>
    </xdr:to>
    <xdr:sp macro="" textlink="">
      <xdr:nvSpPr>
        <xdr:cNvPr id="337" name="円/楕円 336"/>
        <xdr:cNvSpPr/>
      </xdr:nvSpPr>
      <xdr:spPr>
        <a:xfrm>
          <a:off x="13843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99077</xdr:rowOff>
    </xdr:from>
    <xdr:ext cx="762000" cy="259045"/>
    <xdr:sp macro="" textlink="">
      <xdr:nvSpPr>
        <xdr:cNvPr id="338" name="テキスト ボックス 337"/>
        <xdr:cNvSpPr txBox="1"/>
      </xdr:nvSpPr>
      <xdr:spPr>
        <a:xfrm>
          <a:off x="13512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50800</xdr:rowOff>
    </xdr:from>
    <xdr:to>
      <xdr:col>19</xdr:col>
      <xdr:colOff>6350</xdr:colOff>
      <xdr:row>40</xdr:row>
      <xdr:rowOff>152400</xdr:rowOff>
    </xdr:to>
    <xdr:sp macro="" textlink="">
      <xdr:nvSpPr>
        <xdr:cNvPr id="339" name="円/楕円 338"/>
        <xdr:cNvSpPr/>
      </xdr:nvSpPr>
      <xdr:spPr>
        <a:xfrm>
          <a:off x="12954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137177</xdr:rowOff>
    </xdr:from>
    <xdr:ext cx="762000" cy="259045"/>
    <xdr:sp macro="" textlink="">
      <xdr:nvSpPr>
        <xdr:cNvPr id="340" name="テキスト ボックス 339"/>
        <xdr:cNvSpPr txBox="1"/>
      </xdr:nvSpPr>
      <xdr:spPr>
        <a:xfrm>
          <a:off x="12623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人口増加に伴う公共施設の建設が続いた時期の市債の償還が終えてきたことや、</a:t>
          </a:r>
          <a:r>
            <a:rPr lang="ja-JP" altLang="ja-JP" sz="1100" b="0" i="0">
              <a:solidFill>
                <a:schemeClr val="dk1"/>
              </a:solidFill>
              <a:latin typeface="+mn-lt"/>
              <a:ea typeface="+mn-ea"/>
              <a:cs typeface="+mn-cs"/>
            </a:rPr>
            <a:t>市債借入額が償還元金額を上回らないこととした財政規律を設け債務残高の抑制を図っ</a:t>
          </a:r>
          <a:r>
            <a:rPr lang="ja-JP" altLang="ja-JP" sz="1100" b="0" i="0" baseline="0">
              <a:solidFill>
                <a:schemeClr val="dk1"/>
              </a:solidFill>
              <a:latin typeface="+mn-lt"/>
              <a:ea typeface="+mn-ea"/>
              <a:cs typeface="+mn-cs"/>
            </a:rPr>
            <a:t>たこと</a:t>
          </a:r>
          <a:r>
            <a:rPr kumimoji="1" lang="ja-JP" altLang="ja-JP" sz="1100" b="0" i="0" baseline="0">
              <a:solidFill>
                <a:schemeClr val="dk1"/>
              </a:solidFill>
              <a:latin typeface="+mn-lt"/>
              <a:ea typeface="+mn-ea"/>
              <a:cs typeface="+mn-cs"/>
            </a:rPr>
            <a:t>により公債費は減少したものの、それ以上に経常一般財源が減少したため、公債費に係る</a:t>
          </a:r>
          <a:r>
            <a:rPr kumimoji="1" lang="ja-JP" altLang="ja-JP" sz="1100">
              <a:solidFill>
                <a:schemeClr val="dk1"/>
              </a:solidFill>
              <a:latin typeface="+mn-lt"/>
              <a:ea typeface="+mn-ea"/>
              <a:cs typeface="+mn-cs"/>
            </a:rPr>
            <a:t>経常収支比率は前年度より０．２ポイント悪化し９．９％となった。</a:t>
          </a:r>
          <a:endParaRPr lang="en-US" altLang="ja-JP" sz="1100" b="0" i="0">
            <a:solidFill>
              <a:schemeClr val="dk1"/>
            </a:solidFill>
            <a:latin typeface="+mn-lt"/>
            <a:ea typeface="+mn-ea"/>
            <a:cs typeface="+mn-cs"/>
          </a:endParaRPr>
        </a:p>
        <a:p>
          <a:r>
            <a:rPr lang="ja-JP" altLang="ja-JP" sz="1100" b="0" i="0">
              <a:solidFill>
                <a:schemeClr val="dk1"/>
              </a:solidFill>
              <a:latin typeface="+mn-lt"/>
              <a:ea typeface="+mn-ea"/>
              <a:cs typeface="+mn-cs"/>
            </a:rPr>
            <a:t>　公債費については、今後も市債借入額が償還元金を上回らないとした財政規律を基本とし、債務残高の抑制を図っていく。</a:t>
          </a:r>
          <a:endParaRPr lang="en-US" altLang="ja-JP" sz="1100" b="0" i="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24130</xdr:rowOff>
    </xdr:to>
    <xdr:cxnSp macro="">
      <xdr:nvCxnSpPr>
        <xdr:cNvPr id="373" name="直線コネクタ 372"/>
        <xdr:cNvCxnSpPr/>
      </xdr:nvCxnSpPr>
      <xdr:spPr>
        <a:xfrm>
          <a:off x="3987800" y="12867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4"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161289</xdr:rowOff>
    </xdr:to>
    <xdr:cxnSp macro="">
      <xdr:nvCxnSpPr>
        <xdr:cNvPr id="376" name="直線コネクタ 375"/>
        <xdr:cNvCxnSpPr/>
      </xdr:nvCxnSpPr>
      <xdr:spPr>
        <a:xfrm flipV="1">
          <a:off x="3098800" y="12867640"/>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76</xdr:row>
      <xdr:rowOff>81280</xdr:rowOff>
    </xdr:to>
    <xdr:cxnSp macro="">
      <xdr:nvCxnSpPr>
        <xdr:cNvPr id="379" name="直線コネクタ 378"/>
        <xdr:cNvCxnSpPr/>
      </xdr:nvCxnSpPr>
      <xdr:spPr>
        <a:xfrm flipV="1">
          <a:off x="2209800" y="13020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96520</xdr:rowOff>
    </xdr:to>
    <xdr:cxnSp macro="">
      <xdr:nvCxnSpPr>
        <xdr:cNvPr id="382" name="直線コネクタ 381"/>
        <xdr:cNvCxnSpPr/>
      </xdr:nvCxnSpPr>
      <xdr:spPr>
        <a:xfrm flipV="1">
          <a:off x="1320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92" name="円/楕円 391"/>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93"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94" name="円/楕円 393"/>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95" name="テキスト ボックス 394"/>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96" name="円/楕円 395"/>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97" name="テキスト ボックス 396"/>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98" name="円/楕円 397"/>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99" name="テキスト ボックス 398"/>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400" name="円/楕円 399"/>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401" name="テキスト ボックス 400"/>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公債費以外の経常収支比率が、前年度に対して</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９</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上</a:t>
          </a:r>
          <a:r>
            <a:rPr lang="ja-JP" altLang="ja-JP" sz="1100" b="0" i="0" baseline="0">
              <a:solidFill>
                <a:sysClr val="windowText" lastClr="000000"/>
              </a:solidFill>
              <a:latin typeface="+mn-lt"/>
              <a:ea typeface="+mn-ea"/>
              <a:cs typeface="+mn-cs"/>
            </a:rPr>
            <a:t>回った要因としては、扶助費で１．</a:t>
          </a:r>
          <a:r>
            <a:rPr lang="ja-JP" altLang="en-US" sz="1100" b="0" i="0" baseline="0">
              <a:solidFill>
                <a:sysClr val="windowText" lastClr="000000"/>
              </a:solidFill>
              <a:latin typeface="+mn-lt"/>
              <a:ea typeface="+mn-ea"/>
              <a:cs typeface="+mn-cs"/>
            </a:rPr>
            <a:t>０</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、物件費で０．９</a:t>
          </a:r>
          <a:r>
            <a:rPr lang="ja-JP" altLang="ja-JP" sz="1100" b="0" i="0" baseline="0">
              <a:solidFill>
                <a:sysClr val="windowText" lastClr="000000"/>
              </a:solidFill>
              <a:latin typeface="+mn-lt"/>
              <a:ea typeface="+mn-ea"/>
              <a:cs typeface="+mn-cs"/>
            </a:rPr>
            <a:t>悪化したことなどによる。</a:t>
          </a:r>
          <a:endParaRPr lang="en-US" altLang="ja-JP" sz="1100" b="0" i="0" baseline="0">
            <a:solidFill>
              <a:sysClr val="windowText" lastClr="000000"/>
            </a:solidFill>
            <a:latin typeface="+mn-lt"/>
            <a:ea typeface="+mn-ea"/>
            <a:cs typeface="+mn-cs"/>
          </a:endParaRPr>
        </a:p>
        <a:p>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類似団体平均に比べると</a:t>
          </a:r>
          <a:r>
            <a:rPr lang="ja-JP" altLang="en-US" sz="1100" b="0" i="0" baseline="0">
              <a:solidFill>
                <a:sysClr val="windowText" lastClr="000000"/>
              </a:solidFill>
              <a:latin typeface="+mn-lt"/>
              <a:ea typeface="+mn-ea"/>
              <a:cs typeface="+mn-cs"/>
            </a:rPr>
            <a:t>５</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３</a:t>
          </a:r>
          <a:r>
            <a:rPr lang="ja-JP" altLang="ja-JP" sz="1100" b="0" i="0" baseline="0">
              <a:solidFill>
                <a:sysClr val="windowText" lastClr="000000"/>
              </a:solidFill>
              <a:latin typeface="+mn-lt"/>
              <a:ea typeface="+mn-ea"/>
              <a:cs typeface="+mn-cs"/>
            </a:rPr>
            <a:t>ポイント上回っているが、補助費等や扶助費、繰出金の影響によるものと考えられる</a:t>
          </a:r>
          <a:r>
            <a:rPr lang="ja-JP" altLang="ja-JP" sz="1100" b="0" i="0" baseline="0">
              <a:solidFill>
                <a:srgbClr val="FF0000"/>
              </a:solidFill>
              <a:latin typeface="+mn-lt"/>
              <a:ea typeface="+mn-ea"/>
              <a:cs typeface="+mn-cs"/>
            </a:rPr>
            <a:t>。</a:t>
          </a:r>
          <a:endParaRPr kumimoji="1" lang="ja-JP" altLang="ja-JP" sz="1100">
            <a:solidFill>
              <a:srgbClr val="FF0000"/>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79</xdr:row>
      <xdr:rowOff>107950</xdr:rowOff>
    </xdr:to>
    <xdr:cxnSp macro="">
      <xdr:nvCxnSpPr>
        <xdr:cNvPr id="434" name="直線コネクタ 433"/>
        <xdr:cNvCxnSpPr/>
      </xdr:nvCxnSpPr>
      <xdr:spPr>
        <a:xfrm>
          <a:off x="15671800" y="134315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78</xdr:row>
      <xdr:rowOff>66039</xdr:rowOff>
    </xdr:to>
    <xdr:cxnSp macro="">
      <xdr:nvCxnSpPr>
        <xdr:cNvPr id="437" name="直線コネクタ 436"/>
        <xdr:cNvCxnSpPr/>
      </xdr:nvCxnSpPr>
      <xdr:spPr>
        <a:xfrm flipV="1">
          <a:off x="14782800" y="13431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8" name="フローチャート : 判断 437"/>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39" name="テキスト ボックス 438"/>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78</xdr:row>
      <xdr:rowOff>66039</xdr:rowOff>
    </xdr:to>
    <xdr:cxnSp macro="">
      <xdr:nvCxnSpPr>
        <xdr:cNvPr id="440" name="直線コネクタ 439"/>
        <xdr:cNvCxnSpPr/>
      </xdr:nvCxnSpPr>
      <xdr:spPr>
        <a:xfrm>
          <a:off x="13893800" y="131572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76</xdr:row>
      <xdr:rowOff>127000</xdr:rowOff>
    </xdr:to>
    <xdr:cxnSp macro="">
      <xdr:nvCxnSpPr>
        <xdr:cNvPr id="443" name="直線コネクタ 442"/>
        <xdr:cNvCxnSpPr/>
      </xdr:nvCxnSpPr>
      <xdr:spPr>
        <a:xfrm>
          <a:off x="13004800" y="1312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57150</xdr:rowOff>
    </xdr:from>
    <xdr:to>
      <xdr:col>24</xdr:col>
      <xdr:colOff>82550</xdr:colOff>
      <xdr:row>79</xdr:row>
      <xdr:rowOff>158750</xdr:rowOff>
    </xdr:to>
    <xdr:sp macro="" textlink="">
      <xdr:nvSpPr>
        <xdr:cNvPr id="453" name="円/楕円 452"/>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29227</xdr:rowOff>
    </xdr:from>
    <xdr:ext cx="762000" cy="259045"/>
    <xdr:sp macro="" textlink="">
      <xdr:nvSpPr>
        <xdr:cNvPr id="454"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55" name="円/楕円 454"/>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56" name="テキスト ボックス 455"/>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57" name="円/楕円 456"/>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58" name="テキスト ボックス 457"/>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9" name="円/楕円 45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60" name="テキスト ボックス 459"/>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61" name="円/楕円 460"/>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132097</xdr:rowOff>
    </xdr:from>
    <xdr:ext cx="762000" cy="259045"/>
    <xdr:sp macro="" textlink="">
      <xdr:nvSpPr>
        <xdr:cNvPr id="462" name="テキスト ボックス 461"/>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東京都小平市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154013</xdr:rowOff>
    </xdr:from>
    <xdr:to>
      <xdr:col>4</xdr:col>
      <xdr:colOff>1117600</xdr:colOff>
      <xdr:row>17</xdr:row>
      <xdr:rowOff>166586</xdr:rowOff>
    </xdr:to>
    <xdr:cxnSp macro="">
      <xdr:nvCxnSpPr>
        <xdr:cNvPr id="50" name="直線コネクタ 49"/>
        <xdr:cNvCxnSpPr/>
      </xdr:nvCxnSpPr>
      <xdr:spPr bwMode="auto">
        <a:xfrm flipV="1">
          <a:off x="5003800" y="3116288"/>
          <a:ext cx="6477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166586</xdr:rowOff>
    </xdr:from>
    <xdr:to>
      <xdr:col>4</xdr:col>
      <xdr:colOff>469900</xdr:colOff>
      <xdr:row>18</xdr:row>
      <xdr:rowOff>57848</xdr:rowOff>
    </xdr:to>
    <xdr:cxnSp macro="">
      <xdr:nvCxnSpPr>
        <xdr:cNvPr id="53" name="直線コネクタ 52"/>
        <xdr:cNvCxnSpPr/>
      </xdr:nvCxnSpPr>
      <xdr:spPr bwMode="auto">
        <a:xfrm flipV="1">
          <a:off x="4305300" y="3128861"/>
          <a:ext cx="698500" cy="62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121501</xdr:rowOff>
    </xdr:from>
    <xdr:to>
      <xdr:col>4</xdr:col>
      <xdr:colOff>520700</xdr:colOff>
      <xdr:row>16</xdr:row>
      <xdr:rowOff>51651</xdr:rowOff>
    </xdr:to>
    <xdr:sp macro="" textlink="">
      <xdr:nvSpPr>
        <xdr:cNvPr id="54" name="フローチャート : 判断 53"/>
        <xdr:cNvSpPr/>
      </xdr:nvSpPr>
      <xdr:spPr bwMode="auto">
        <a:xfrm>
          <a:off x="4953000" y="2740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61828</xdr:rowOff>
    </xdr:from>
    <xdr:ext cx="736600" cy="259045"/>
    <xdr:sp macro="" textlink="">
      <xdr:nvSpPr>
        <xdr:cNvPr id="55" name="テキスト ボックス 54"/>
        <xdr:cNvSpPr txBox="1"/>
      </xdr:nvSpPr>
      <xdr:spPr>
        <a:xfrm>
          <a:off x="4622800" y="250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52553</xdr:rowOff>
    </xdr:from>
    <xdr:to>
      <xdr:col>3</xdr:col>
      <xdr:colOff>904875</xdr:colOff>
      <xdr:row>18</xdr:row>
      <xdr:rowOff>57848</xdr:rowOff>
    </xdr:to>
    <xdr:cxnSp macro="">
      <xdr:nvCxnSpPr>
        <xdr:cNvPr id="56" name="直線コネクタ 55"/>
        <xdr:cNvCxnSpPr/>
      </xdr:nvCxnSpPr>
      <xdr:spPr bwMode="auto">
        <a:xfrm>
          <a:off x="3606800" y="3186278"/>
          <a:ext cx="698500" cy="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45314</xdr:rowOff>
    </xdr:from>
    <xdr:to>
      <xdr:col>3</xdr:col>
      <xdr:colOff>206375</xdr:colOff>
      <xdr:row>18</xdr:row>
      <xdr:rowOff>52553</xdr:rowOff>
    </xdr:to>
    <xdr:cxnSp macro="">
      <xdr:nvCxnSpPr>
        <xdr:cNvPr id="59" name="直線コネクタ 58"/>
        <xdr:cNvCxnSpPr/>
      </xdr:nvCxnSpPr>
      <xdr:spPr bwMode="auto">
        <a:xfrm>
          <a:off x="2908300" y="3179039"/>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103213</xdr:rowOff>
    </xdr:from>
    <xdr:to>
      <xdr:col>5</xdr:col>
      <xdr:colOff>34925</xdr:colOff>
      <xdr:row>18</xdr:row>
      <xdr:rowOff>33363</xdr:rowOff>
    </xdr:to>
    <xdr:sp macro="" textlink="">
      <xdr:nvSpPr>
        <xdr:cNvPr id="69" name="円/楕円 68"/>
        <xdr:cNvSpPr/>
      </xdr:nvSpPr>
      <xdr:spPr bwMode="auto">
        <a:xfrm>
          <a:off x="5600700" y="30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75290</xdr:rowOff>
    </xdr:from>
    <xdr:ext cx="762000" cy="259045"/>
    <xdr:sp macro="" textlink="">
      <xdr:nvSpPr>
        <xdr:cNvPr id="70" name="人口1人当たり決算額の推移該当値テキスト130"/>
        <xdr:cNvSpPr txBox="1"/>
      </xdr:nvSpPr>
      <xdr:spPr>
        <a:xfrm>
          <a:off x="5740400" y="303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115786</xdr:rowOff>
    </xdr:from>
    <xdr:to>
      <xdr:col>4</xdr:col>
      <xdr:colOff>520700</xdr:colOff>
      <xdr:row>18</xdr:row>
      <xdr:rowOff>45936</xdr:rowOff>
    </xdr:to>
    <xdr:sp macro="" textlink="">
      <xdr:nvSpPr>
        <xdr:cNvPr id="71" name="円/楕円 70"/>
        <xdr:cNvSpPr/>
      </xdr:nvSpPr>
      <xdr:spPr bwMode="auto">
        <a:xfrm>
          <a:off x="4953000" y="3078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30713</xdr:rowOff>
    </xdr:from>
    <xdr:ext cx="736600" cy="259045"/>
    <xdr:sp macro="" textlink="">
      <xdr:nvSpPr>
        <xdr:cNvPr id="72" name="テキスト ボックス 71"/>
        <xdr:cNvSpPr txBox="1"/>
      </xdr:nvSpPr>
      <xdr:spPr>
        <a:xfrm>
          <a:off x="4622800" y="316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7048</xdr:rowOff>
    </xdr:from>
    <xdr:to>
      <xdr:col>3</xdr:col>
      <xdr:colOff>955675</xdr:colOff>
      <xdr:row>18</xdr:row>
      <xdr:rowOff>108648</xdr:rowOff>
    </xdr:to>
    <xdr:sp macro="" textlink="">
      <xdr:nvSpPr>
        <xdr:cNvPr id="73" name="円/楕円 72"/>
        <xdr:cNvSpPr/>
      </xdr:nvSpPr>
      <xdr:spPr bwMode="auto">
        <a:xfrm>
          <a:off x="4254500" y="3140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93425</xdr:rowOff>
    </xdr:from>
    <xdr:ext cx="762000" cy="259045"/>
    <xdr:sp macro="" textlink="">
      <xdr:nvSpPr>
        <xdr:cNvPr id="74" name="テキスト ボックス 73"/>
        <xdr:cNvSpPr txBox="1"/>
      </xdr:nvSpPr>
      <xdr:spPr>
        <a:xfrm>
          <a:off x="3924300" y="322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49,565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1753</xdr:rowOff>
    </xdr:from>
    <xdr:to>
      <xdr:col>3</xdr:col>
      <xdr:colOff>257175</xdr:colOff>
      <xdr:row>18</xdr:row>
      <xdr:rowOff>103353</xdr:rowOff>
    </xdr:to>
    <xdr:sp macro="" textlink="">
      <xdr:nvSpPr>
        <xdr:cNvPr id="75" name="円/楕円 74"/>
        <xdr:cNvSpPr/>
      </xdr:nvSpPr>
      <xdr:spPr bwMode="auto">
        <a:xfrm>
          <a:off x="3556000" y="313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88130</xdr:rowOff>
    </xdr:from>
    <xdr:ext cx="762000" cy="259045"/>
    <xdr:sp macro="" textlink="">
      <xdr:nvSpPr>
        <xdr:cNvPr id="76" name="テキスト ボックス 75"/>
        <xdr:cNvSpPr txBox="1"/>
      </xdr:nvSpPr>
      <xdr:spPr>
        <a:xfrm>
          <a:off x="3225800" y="322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49,704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165964</xdr:rowOff>
    </xdr:from>
    <xdr:to>
      <xdr:col>2</xdr:col>
      <xdr:colOff>692150</xdr:colOff>
      <xdr:row>18</xdr:row>
      <xdr:rowOff>96114</xdr:rowOff>
    </xdr:to>
    <xdr:sp macro="" textlink="">
      <xdr:nvSpPr>
        <xdr:cNvPr id="77" name="円/楕円 76"/>
        <xdr:cNvSpPr/>
      </xdr:nvSpPr>
      <xdr:spPr bwMode="auto">
        <a:xfrm>
          <a:off x="2857500" y="312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80891</xdr:rowOff>
    </xdr:from>
    <xdr:ext cx="762000" cy="259045"/>
    <xdr:sp macro="" textlink="">
      <xdr:nvSpPr>
        <xdr:cNvPr id="78" name="テキスト ボックス 77"/>
        <xdr:cNvSpPr txBox="1"/>
      </xdr:nvSpPr>
      <xdr:spPr>
        <a:xfrm>
          <a:off x="2527300" y="321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11900</xdr:rowOff>
    </xdr:from>
    <xdr:to>
      <xdr:col>4</xdr:col>
      <xdr:colOff>1117600</xdr:colOff>
      <xdr:row>37</xdr:row>
      <xdr:rowOff>22416</xdr:rowOff>
    </xdr:to>
    <xdr:cxnSp macro="">
      <xdr:nvCxnSpPr>
        <xdr:cNvPr id="111" name="直線コネクタ 110"/>
        <xdr:cNvCxnSpPr/>
      </xdr:nvCxnSpPr>
      <xdr:spPr bwMode="auto">
        <a:xfrm flipV="1">
          <a:off x="5003800" y="7136600"/>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167043</xdr:rowOff>
    </xdr:from>
    <xdr:to>
      <xdr:col>4</xdr:col>
      <xdr:colOff>469900</xdr:colOff>
      <xdr:row>37</xdr:row>
      <xdr:rowOff>22416</xdr:rowOff>
    </xdr:to>
    <xdr:cxnSp macro="">
      <xdr:nvCxnSpPr>
        <xdr:cNvPr id="114" name="直線コネクタ 113"/>
        <xdr:cNvCxnSpPr/>
      </xdr:nvCxnSpPr>
      <xdr:spPr bwMode="auto">
        <a:xfrm>
          <a:off x="4305300" y="7120293"/>
          <a:ext cx="698500" cy="2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245745</xdr:rowOff>
    </xdr:from>
    <xdr:to>
      <xdr:col>4</xdr:col>
      <xdr:colOff>520700</xdr:colOff>
      <xdr:row>36</xdr:row>
      <xdr:rowOff>4445</xdr:rowOff>
    </xdr:to>
    <xdr:sp macro="" textlink="">
      <xdr:nvSpPr>
        <xdr:cNvPr id="115" name="フローチャート : 判断 114"/>
        <xdr:cNvSpPr/>
      </xdr:nvSpPr>
      <xdr:spPr bwMode="auto">
        <a:xfrm>
          <a:off x="4953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14622</xdr:rowOff>
    </xdr:from>
    <xdr:ext cx="736600" cy="259045"/>
    <xdr:sp macro="" textlink="">
      <xdr:nvSpPr>
        <xdr:cNvPr id="116" name="テキスト ボックス 115"/>
        <xdr:cNvSpPr txBox="1"/>
      </xdr:nvSpPr>
      <xdr:spPr>
        <a:xfrm>
          <a:off x="4622800" y="662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84213</xdr:rowOff>
    </xdr:from>
    <xdr:to>
      <xdr:col>3</xdr:col>
      <xdr:colOff>904875</xdr:colOff>
      <xdr:row>36</xdr:row>
      <xdr:rowOff>167043</xdr:rowOff>
    </xdr:to>
    <xdr:cxnSp macro="">
      <xdr:nvCxnSpPr>
        <xdr:cNvPr id="117" name="直線コネクタ 116"/>
        <xdr:cNvCxnSpPr/>
      </xdr:nvCxnSpPr>
      <xdr:spPr bwMode="auto">
        <a:xfrm>
          <a:off x="3606800" y="7037463"/>
          <a:ext cx="698500" cy="8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24587</xdr:rowOff>
    </xdr:from>
    <xdr:to>
      <xdr:col>3</xdr:col>
      <xdr:colOff>206375</xdr:colOff>
      <xdr:row>36</xdr:row>
      <xdr:rowOff>84213</xdr:rowOff>
    </xdr:to>
    <xdr:cxnSp macro="">
      <xdr:nvCxnSpPr>
        <xdr:cNvPr id="120" name="直線コネクタ 119"/>
        <xdr:cNvCxnSpPr/>
      </xdr:nvCxnSpPr>
      <xdr:spPr bwMode="auto">
        <a:xfrm>
          <a:off x="2908300" y="6977837"/>
          <a:ext cx="698500" cy="5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132550</xdr:rowOff>
    </xdr:from>
    <xdr:to>
      <xdr:col>5</xdr:col>
      <xdr:colOff>34925</xdr:colOff>
      <xdr:row>37</xdr:row>
      <xdr:rowOff>62700</xdr:rowOff>
    </xdr:to>
    <xdr:sp macro="" textlink="">
      <xdr:nvSpPr>
        <xdr:cNvPr id="130" name="円/楕円 129"/>
        <xdr:cNvSpPr/>
      </xdr:nvSpPr>
      <xdr:spPr bwMode="auto">
        <a:xfrm>
          <a:off x="5600700" y="708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104627</xdr:rowOff>
    </xdr:from>
    <xdr:ext cx="762000" cy="259045"/>
    <xdr:sp macro="" textlink="">
      <xdr:nvSpPr>
        <xdr:cNvPr id="131" name="人口1人当たり決算額の推移該当値テキスト445"/>
        <xdr:cNvSpPr txBox="1"/>
      </xdr:nvSpPr>
      <xdr:spPr>
        <a:xfrm>
          <a:off x="5740400" y="70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143066</xdr:rowOff>
    </xdr:from>
    <xdr:to>
      <xdr:col>4</xdr:col>
      <xdr:colOff>520700</xdr:colOff>
      <xdr:row>37</xdr:row>
      <xdr:rowOff>73216</xdr:rowOff>
    </xdr:to>
    <xdr:sp macro="" textlink="">
      <xdr:nvSpPr>
        <xdr:cNvPr id="132" name="円/楕円 131"/>
        <xdr:cNvSpPr/>
      </xdr:nvSpPr>
      <xdr:spPr bwMode="auto">
        <a:xfrm>
          <a:off x="4953000" y="709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57993</xdr:rowOff>
    </xdr:from>
    <xdr:ext cx="736600" cy="259045"/>
    <xdr:sp macro="" textlink="">
      <xdr:nvSpPr>
        <xdr:cNvPr id="133" name="テキスト ボックス 132"/>
        <xdr:cNvSpPr txBox="1"/>
      </xdr:nvSpPr>
      <xdr:spPr>
        <a:xfrm>
          <a:off x="4622800" y="718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116243</xdr:rowOff>
    </xdr:from>
    <xdr:to>
      <xdr:col>3</xdr:col>
      <xdr:colOff>955675</xdr:colOff>
      <xdr:row>37</xdr:row>
      <xdr:rowOff>46393</xdr:rowOff>
    </xdr:to>
    <xdr:sp macro="" textlink="">
      <xdr:nvSpPr>
        <xdr:cNvPr id="134" name="円/楕円 133"/>
        <xdr:cNvSpPr/>
      </xdr:nvSpPr>
      <xdr:spPr bwMode="auto">
        <a:xfrm>
          <a:off x="4254500" y="706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31170</xdr:rowOff>
    </xdr:from>
    <xdr:ext cx="762000" cy="259045"/>
    <xdr:sp macro="" textlink="">
      <xdr:nvSpPr>
        <xdr:cNvPr id="135" name="テキスト ボックス 134"/>
        <xdr:cNvSpPr txBox="1"/>
      </xdr:nvSpPr>
      <xdr:spPr>
        <a:xfrm>
          <a:off x="3924300" y="715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33413</xdr:rowOff>
    </xdr:from>
    <xdr:to>
      <xdr:col>3</xdr:col>
      <xdr:colOff>257175</xdr:colOff>
      <xdr:row>36</xdr:row>
      <xdr:rowOff>135013</xdr:rowOff>
    </xdr:to>
    <xdr:sp macro="" textlink="">
      <xdr:nvSpPr>
        <xdr:cNvPr id="136" name="円/楕円 135"/>
        <xdr:cNvSpPr/>
      </xdr:nvSpPr>
      <xdr:spPr bwMode="auto">
        <a:xfrm>
          <a:off x="3556000" y="698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119790</xdr:rowOff>
    </xdr:from>
    <xdr:ext cx="762000" cy="259045"/>
    <xdr:sp macro="" textlink="">
      <xdr:nvSpPr>
        <xdr:cNvPr id="137" name="テキスト ボックス 136"/>
        <xdr:cNvSpPr txBox="1"/>
      </xdr:nvSpPr>
      <xdr:spPr>
        <a:xfrm>
          <a:off x="3225800" y="707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316687</xdr:rowOff>
    </xdr:from>
    <xdr:to>
      <xdr:col>2</xdr:col>
      <xdr:colOff>692150</xdr:colOff>
      <xdr:row>36</xdr:row>
      <xdr:rowOff>75387</xdr:rowOff>
    </xdr:to>
    <xdr:sp macro="" textlink="">
      <xdr:nvSpPr>
        <xdr:cNvPr id="138" name="円/楕円 137"/>
        <xdr:cNvSpPr/>
      </xdr:nvSpPr>
      <xdr:spPr bwMode="auto">
        <a:xfrm>
          <a:off x="2857500" y="692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60164</xdr:rowOff>
    </xdr:from>
    <xdr:ext cx="762000" cy="259045"/>
    <xdr:sp macro="" textlink="">
      <xdr:nvSpPr>
        <xdr:cNvPr id="139" name="テキスト ボックス 138"/>
        <xdr:cNvSpPr txBox="1"/>
      </xdr:nvSpPr>
      <xdr:spPr>
        <a:xfrm>
          <a:off x="2527300" y="701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103536</xdr:rowOff>
    </xdr:from>
    <xdr:to>
      <xdr:col>6</xdr:col>
      <xdr:colOff>511175</xdr:colOff>
      <xdr:row>36</xdr:row>
      <xdr:rowOff>141620</xdr:rowOff>
    </xdr:to>
    <xdr:cxnSp macro="">
      <xdr:nvCxnSpPr>
        <xdr:cNvPr id="59" name="直線コネクタ 58"/>
        <xdr:cNvCxnSpPr/>
      </xdr:nvCxnSpPr>
      <xdr:spPr>
        <a:xfrm>
          <a:off x="3797300" y="6275736"/>
          <a:ext cx="8382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103536</xdr:rowOff>
    </xdr:from>
    <xdr:to>
      <xdr:col>5</xdr:col>
      <xdr:colOff>358775</xdr:colOff>
      <xdr:row>36</xdr:row>
      <xdr:rowOff>158491</xdr:rowOff>
    </xdr:to>
    <xdr:cxnSp macro="">
      <xdr:nvCxnSpPr>
        <xdr:cNvPr id="62" name="直線コネクタ 61"/>
        <xdr:cNvCxnSpPr/>
      </xdr:nvCxnSpPr>
      <xdr:spPr>
        <a:xfrm flipV="1">
          <a:off x="2908300" y="6275736"/>
          <a:ext cx="8890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132060</xdr:rowOff>
    </xdr:from>
    <xdr:to>
      <xdr:col>5</xdr:col>
      <xdr:colOff>409575</xdr:colOff>
      <xdr:row>34</xdr:row>
      <xdr:rowOff>62210</xdr:rowOff>
    </xdr:to>
    <xdr:sp macro="" textlink="">
      <xdr:nvSpPr>
        <xdr:cNvPr id="63" name="フローチャート : 判断 62"/>
        <xdr:cNvSpPr/>
      </xdr:nvSpPr>
      <xdr:spPr>
        <a:xfrm>
          <a:off x="3746500" y="578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78737</xdr:rowOff>
    </xdr:from>
    <xdr:ext cx="534377" cy="259045"/>
    <xdr:sp macro="" textlink="">
      <xdr:nvSpPr>
        <xdr:cNvPr id="64" name="テキスト ボックス 63"/>
        <xdr:cNvSpPr txBox="1"/>
      </xdr:nvSpPr>
      <xdr:spPr>
        <a:xfrm>
          <a:off x="3530111" y="55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146009</xdr:rowOff>
    </xdr:from>
    <xdr:to>
      <xdr:col>4</xdr:col>
      <xdr:colOff>155575</xdr:colOff>
      <xdr:row>36</xdr:row>
      <xdr:rowOff>158491</xdr:rowOff>
    </xdr:to>
    <xdr:cxnSp macro="">
      <xdr:nvCxnSpPr>
        <xdr:cNvPr id="65" name="直線コネクタ 64"/>
        <xdr:cNvCxnSpPr/>
      </xdr:nvCxnSpPr>
      <xdr:spPr>
        <a:xfrm>
          <a:off x="2019300" y="6318209"/>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126716</xdr:rowOff>
    </xdr:from>
    <xdr:to>
      <xdr:col>2</xdr:col>
      <xdr:colOff>638175</xdr:colOff>
      <xdr:row>36</xdr:row>
      <xdr:rowOff>146009</xdr:rowOff>
    </xdr:to>
    <xdr:cxnSp macro="">
      <xdr:nvCxnSpPr>
        <xdr:cNvPr id="68" name="直線コネクタ 67"/>
        <xdr:cNvCxnSpPr/>
      </xdr:nvCxnSpPr>
      <xdr:spPr>
        <a:xfrm>
          <a:off x="1130300" y="6298916"/>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90820</xdr:rowOff>
    </xdr:from>
    <xdr:to>
      <xdr:col>6</xdr:col>
      <xdr:colOff>561975</xdr:colOff>
      <xdr:row>37</xdr:row>
      <xdr:rowOff>20970</xdr:rowOff>
    </xdr:to>
    <xdr:sp macro="" textlink="">
      <xdr:nvSpPr>
        <xdr:cNvPr id="78" name="円/楕円 77"/>
        <xdr:cNvSpPr/>
      </xdr:nvSpPr>
      <xdr:spPr>
        <a:xfrm>
          <a:off x="4584700" y="626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69247</xdr:rowOff>
    </xdr:from>
    <xdr:ext cx="534377" cy="259045"/>
    <xdr:sp macro="" textlink="">
      <xdr:nvSpPr>
        <xdr:cNvPr id="79" name="人件費該当値テキスト"/>
        <xdr:cNvSpPr txBox="1"/>
      </xdr:nvSpPr>
      <xdr:spPr>
        <a:xfrm>
          <a:off x="4686300" y="624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47,458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52736</xdr:rowOff>
    </xdr:from>
    <xdr:to>
      <xdr:col>5</xdr:col>
      <xdr:colOff>409575</xdr:colOff>
      <xdr:row>36</xdr:row>
      <xdr:rowOff>154336</xdr:rowOff>
    </xdr:to>
    <xdr:sp macro="" textlink="">
      <xdr:nvSpPr>
        <xdr:cNvPr id="80" name="円/楕円 79"/>
        <xdr:cNvSpPr/>
      </xdr:nvSpPr>
      <xdr:spPr>
        <a:xfrm>
          <a:off x="3746500" y="62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145463</xdr:rowOff>
    </xdr:from>
    <xdr:ext cx="534377" cy="259045"/>
    <xdr:sp macro="" textlink="">
      <xdr:nvSpPr>
        <xdr:cNvPr id="81" name="テキスト ボックス 80"/>
        <xdr:cNvSpPr txBox="1"/>
      </xdr:nvSpPr>
      <xdr:spPr>
        <a:xfrm>
          <a:off x="3530111" y="63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107691</xdr:rowOff>
    </xdr:from>
    <xdr:to>
      <xdr:col>4</xdr:col>
      <xdr:colOff>206375</xdr:colOff>
      <xdr:row>37</xdr:row>
      <xdr:rowOff>37841</xdr:rowOff>
    </xdr:to>
    <xdr:sp macro="" textlink="">
      <xdr:nvSpPr>
        <xdr:cNvPr id="82" name="円/楕円 81"/>
        <xdr:cNvSpPr/>
      </xdr:nvSpPr>
      <xdr:spPr>
        <a:xfrm>
          <a:off x="2857500" y="62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28968</xdr:rowOff>
    </xdr:from>
    <xdr:ext cx="534377" cy="259045"/>
    <xdr:sp macro="" textlink="">
      <xdr:nvSpPr>
        <xdr:cNvPr id="83" name="テキスト ボックス 82"/>
        <xdr:cNvSpPr txBox="1"/>
      </xdr:nvSpPr>
      <xdr:spPr>
        <a:xfrm>
          <a:off x="2641111" y="637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95209</xdr:rowOff>
    </xdr:from>
    <xdr:to>
      <xdr:col>3</xdr:col>
      <xdr:colOff>3175</xdr:colOff>
      <xdr:row>37</xdr:row>
      <xdr:rowOff>25359</xdr:rowOff>
    </xdr:to>
    <xdr:sp macro="" textlink="">
      <xdr:nvSpPr>
        <xdr:cNvPr id="84" name="円/楕円 83"/>
        <xdr:cNvSpPr/>
      </xdr:nvSpPr>
      <xdr:spPr>
        <a:xfrm>
          <a:off x="1968500" y="62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16486</xdr:rowOff>
    </xdr:from>
    <xdr:ext cx="534377" cy="259045"/>
    <xdr:sp macro="" textlink="">
      <xdr:nvSpPr>
        <xdr:cNvPr id="85" name="テキスト ボックス 84"/>
        <xdr:cNvSpPr txBox="1"/>
      </xdr:nvSpPr>
      <xdr:spPr>
        <a:xfrm>
          <a:off x="1752111" y="636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75916</xdr:rowOff>
    </xdr:from>
    <xdr:to>
      <xdr:col>1</xdr:col>
      <xdr:colOff>485775</xdr:colOff>
      <xdr:row>37</xdr:row>
      <xdr:rowOff>6066</xdr:rowOff>
    </xdr:to>
    <xdr:sp macro="" textlink="">
      <xdr:nvSpPr>
        <xdr:cNvPr id="86" name="円/楕円 85"/>
        <xdr:cNvSpPr/>
      </xdr:nvSpPr>
      <xdr:spPr>
        <a:xfrm>
          <a:off x="1079500" y="62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168643</xdr:rowOff>
    </xdr:from>
    <xdr:ext cx="534377" cy="259045"/>
    <xdr:sp macro="" textlink="">
      <xdr:nvSpPr>
        <xdr:cNvPr id="87" name="テキスト ボックス 86"/>
        <xdr:cNvSpPr txBox="1"/>
      </xdr:nvSpPr>
      <xdr:spPr>
        <a:xfrm>
          <a:off x="863111" y="63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27084</xdr:rowOff>
    </xdr:from>
    <xdr:to>
      <xdr:col>6</xdr:col>
      <xdr:colOff>511175</xdr:colOff>
      <xdr:row>58</xdr:row>
      <xdr:rowOff>28555</xdr:rowOff>
    </xdr:to>
    <xdr:cxnSp macro="">
      <xdr:nvCxnSpPr>
        <xdr:cNvPr id="116" name="直線コネクタ 115"/>
        <xdr:cNvCxnSpPr/>
      </xdr:nvCxnSpPr>
      <xdr:spPr>
        <a:xfrm flipV="1">
          <a:off x="3797300" y="9971184"/>
          <a:ext cx="8382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28555</xdr:rowOff>
    </xdr:from>
    <xdr:to>
      <xdr:col>5</xdr:col>
      <xdr:colOff>358775</xdr:colOff>
      <xdr:row>58</xdr:row>
      <xdr:rowOff>31675</xdr:rowOff>
    </xdr:to>
    <xdr:cxnSp macro="">
      <xdr:nvCxnSpPr>
        <xdr:cNvPr id="119" name="直線コネクタ 118"/>
        <xdr:cNvCxnSpPr/>
      </xdr:nvCxnSpPr>
      <xdr:spPr>
        <a:xfrm flipV="1">
          <a:off x="2908300" y="9972655"/>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138194</xdr:rowOff>
    </xdr:from>
    <xdr:to>
      <xdr:col>5</xdr:col>
      <xdr:colOff>409575</xdr:colOff>
      <xdr:row>58</xdr:row>
      <xdr:rowOff>68344</xdr:rowOff>
    </xdr:to>
    <xdr:sp macro="" textlink="">
      <xdr:nvSpPr>
        <xdr:cNvPr id="120" name="フローチャート : 判断 119"/>
        <xdr:cNvSpPr/>
      </xdr:nvSpPr>
      <xdr:spPr>
        <a:xfrm>
          <a:off x="3746500" y="991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84871</xdr:rowOff>
    </xdr:from>
    <xdr:ext cx="534377" cy="259045"/>
    <xdr:sp macro="" textlink="">
      <xdr:nvSpPr>
        <xdr:cNvPr id="121" name="テキスト ボックス 120"/>
        <xdr:cNvSpPr txBox="1"/>
      </xdr:nvSpPr>
      <xdr:spPr>
        <a:xfrm>
          <a:off x="3530111" y="96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31675</xdr:rowOff>
    </xdr:from>
    <xdr:to>
      <xdr:col>4</xdr:col>
      <xdr:colOff>155575</xdr:colOff>
      <xdr:row>58</xdr:row>
      <xdr:rowOff>40111</xdr:rowOff>
    </xdr:to>
    <xdr:cxnSp macro="">
      <xdr:nvCxnSpPr>
        <xdr:cNvPr id="122" name="直線コネクタ 121"/>
        <xdr:cNvCxnSpPr/>
      </xdr:nvCxnSpPr>
      <xdr:spPr>
        <a:xfrm flipV="1">
          <a:off x="2019300" y="9975775"/>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33938</xdr:rowOff>
    </xdr:from>
    <xdr:to>
      <xdr:col>2</xdr:col>
      <xdr:colOff>638175</xdr:colOff>
      <xdr:row>58</xdr:row>
      <xdr:rowOff>40111</xdr:rowOff>
    </xdr:to>
    <xdr:cxnSp macro="">
      <xdr:nvCxnSpPr>
        <xdr:cNvPr id="125" name="直線コネクタ 124"/>
        <xdr:cNvCxnSpPr/>
      </xdr:nvCxnSpPr>
      <xdr:spPr>
        <a:xfrm>
          <a:off x="1130300" y="9978038"/>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147734</xdr:rowOff>
    </xdr:from>
    <xdr:to>
      <xdr:col>6</xdr:col>
      <xdr:colOff>561975</xdr:colOff>
      <xdr:row>58</xdr:row>
      <xdr:rowOff>77884</xdr:rowOff>
    </xdr:to>
    <xdr:sp macro="" textlink="">
      <xdr:nvSpPr>
        <xdr:cNvPr id="135" name="円/楕円 134"/>
        <xdr:cNvSpPr/>
      </xdr:nvSpPr>
      <xdr:spPr>
        <a:xfrm>
          <a:off x="4584700" y="99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149205</xdr:rowOff>
    </xdr:from>
    <xdr:to>
      <xdr:col>5</xdr:col>
      <xdr:colOff>409575</xdr:colOff>
      <xdr:row>58</xdr:row>
      <xdr:rowOff>79355</xdr:rowOff>
    </xdr:to>
    <xdr:sp macro="" textlink="">
      <xdr:nvSpPr>
        <xdr:cNvPr id="137" name="円/楕円 136"/>
        <xdr:cNvSpPr/>
      </xdr:nvSpPr>
      <xdr:spPr>
        <a:xfrm>
          <a:off x="3746500" y="99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70482</xdr:rowOff>
    </xdr:from>
    <xdr:ext cx="534377" cy="259045"/>
    <xdr:sp macro="" textlink="">
      <xdr:nvSpPr>
        <xdr:cNvPr id="138" name="テキスト ボックス 137"/>
        <xdr:cNvSpPr txBox="1"/>
      </xdr:nvSpPr>
      <xdr:spPr>
        <a:xfrm>
          <a:off x="3530111" y="100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152325</xdr:rowOff>
    </xdr:from>
    <xdr:to>
      <xdr:col>4</xdr:col>
      <xdr:colOff>206375</xdr:colOff>
      <xdr:row>58</xdr:row>
      <xdr:rowOff>82475</xdr:rowOff>
    </xdr:to>
    <xdr:sp macro="" textlink="">
      <xdr:nvSpPr>
        <xdr:cNvPr id="139" name="円/楕円 138"/>
        <xdr:cNvSpPr/>
      </xdr:nvSpPr>
      <xdr:spPr>
        <a:xfrm>
          <a:off x="2857500" y="99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73602</xdr:rowOff>
    </xdr:from>
    <xdr:ext cx="534377" cy="259045"/>
    <xdr:sp macro="" textlink="">
      <xdr:nvSpPr>
        <xdr:cNvPr id="140" name="テキスト ボックス 139"/>
        <xdr:cNvSpPr txBox="1"/>
      </xdr:nvSpPr>
      <xdr:spPr>
        <a:xfrm>
          <a:off x="2641111" y="1001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160761</xdr:rowOff>
    </xdr:from>
    <xdr:to>
      <xdr:col>3</xdr:col>
      <xdr:colOff>3175</xdr:colOff>
      <xdr:row>58</xdr:row>
      <xdr:rowOff>90911</xdr:rowOff>
    </xdr:to>
    <xdr:sp macro="" textlink="">
      <xdr:nvSpPr>
        <xdr:cNvPr id="141" name="円/楕円 140"/>
        <xdr:cNvSpPr/>
      </xdr:nvSpPr>
      <xdr:spPr>
        <a:xfrm>
          <a:off x="1968500" y="99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82038</xdr:rowOff>
    </xdr:from>
    <xdr:ext cx="534377" cy="259045"/>
    <xdr:sp macro="" textlink="">
      <xdr:nvSpPr>
        <xdr:cNvPr id="142" name="テキスト ボックス 141"/>
        <xdr:cNvSpPr txBox="1"/>
      </xdr:nvSpPr>
      <xdr:spPr>
        <a:xfrm>
          <a:off x="1752111" y="100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154588</xdr:rowOff>
    </xdr:from>
    <xdr:to>
      <xdr:col>1</xdr:col>
      <xdr:colOff>485775</xdr:colOff>
      <xdr:row>58</xdr:row>
      <xdr:rowOff>84738</xdr:rowOff>
    </xdr:to>
    <xdr:sp macro="" textlink="">
      <xdr:nvSpPr>
        <xdr:cNvPr id="143" name="円/楕円 142"/>
        <xdr:cNvSpPr/>
      </xdr:nvSpPr>
      <xdr:spPr>
        <a:xfrm>
          <a:off x="1079500" y="992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75865</xdr:rowOff>
    </xdr:from>
    <xdr:ext cx="534377" cy="259045"/>
    <xdr:sp macro="" textlink="">
      <xdr:nvSpPr>
        <xdr:cNvPr id="144" name="テキスト ボックス 143"/>
        <xdr:cNvSpPr txBox="1"/>
      </xdr:nvSpPr>
      <xdr:spPr>
        <a:xfrm>
          <a:off x="863111" y="1001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107260</xdr:rowOff>
    </xdr:from>
    <xdr:to>
      <xdr:col>6</xdr:col>
      <xdr:colOff>511175</xdr:colOff>
      <xdr:row>78</xdr:row>
      <xdr:rowOff>153198</xdr:rowOff>
    </xdr:to>
    <xdr:cxnSp macro="">
      <xdr:nvCxnSpPr>
        <xdr:cNvPr id="175" name="直線コネクタ 174"/>
        <xdr:cNvCxnSpPr/>
      </xdr:nvCxnSpPr>
      <xdr:spPr>
        <a:xfrm>
          <a:off x="3797300" y="13480360"/>
          <a:ext cx="838200" cy="4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107260</xdr:rowOff>
    </xdr:from>
    <xdr:to>
      <xdr:col>5</xdr:col>
      <xdr:colOff>358775</xdr:colOff>
      <xdr:row>78</xdr:row>
      <xdr:rowOff>119343</xdr:rowOff>
    </xdr:to>
    <xdr:cxnSp macro="">
      <xdr:nvCxnSpPr>
        <xdr:cNvPr id="178" name="直線コネクタ 177"/>
        <xdr:cNvCxnSpPr/>
      </xdr:nvCxnSpPr>
      <xdr:spPr>
        <a:xfrm flipV="1">
          <a:off x="2908300" y="1348036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944</xdr:rowOff>
    </xdr:from>
    <xdr:to>
      <xdr:col>5</xdr:col>
      <xdr:colOff>409575</xdr:colOff>
      <xdr:row>77</xdr:row>
      <xdr:rowOff>102544</xdr:rowOff>
    </xdr:to>
    <xdr:sp macro="" textlink="">
      <xdr:nvSpPr>
        <xdr:cNvPr id="179" name="フローチャート : 判断 178"/>
        <xdr:cNvSpPr/>
      </xdr:nvSpPr>
      <xdr:spPr>
        <a:xfrm>
          <a:off x="3746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119071</xdr:rowOff>
    </xdr:from>
    <xdr:ext cx="469744" cy="259045"/>
    <xdr:sp macro="" textlink="">
      <xdr:nvSpPr>
        <xdr:cNvPr id="180" name="テキスト ボックス 179"/>
        <xdr:cNvSpPr txBox="1"/>
      </xdr:nvSpPr>
      <xdr:spPr>
        <a:xfrm>
          <a:off x="3562427"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119343</xdr:rowOff>
    </xdr:from>
    <xdr:to>
      <xdr:col>4</xdr:col>
      <xdr:colOff>155575</xdr:colOff>
      <xdr:row>78</xdr:row>
      <xdr:rowOff>135781</xdr:rowOff>
    </xdr:to>
    <xdr:cxnSp macro="">
      <xdr:nvCxnSpPr>
        <xdr:cNvPr id="181" name="直線コネクタ 180"/>
        <xdr:cNvCxnSpPr/>
      </xdr:nvCxnSpPr>
      <xdr:spPr>
        <a:xfrm flipV="1">
          <a:off x="2019300" y="13492443"/>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135781</xdr:rowOff>
    </xdr:from>
    <xdr:to>
      <xdr:col>2</xdr:col>
      <xdr:colOff>638175</xdr:colOff>
      <xdr:row>78</xdr:row>
      <xdr:rowOff>138612</xdr:rowOff>
    </xdr:to>
    <xdr:cxnSp macro="">
      <xdr:nvCxnSpPr>
        <xdr:cNvPr id="184" name="直線コネクタ 183"/>
        <xdr:cNvCxnSpPr/>
      </xdr:nvCxnSpPr>
      <xdr:spPr>
        <a:xfrm flipV="1">
          <a:off x="1130300" y="1350888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102398</xdr:rowOff>
    </xdr:from>
    <xdr:to>
      <xdr:col>6</xdr:col>
      <xdr:colOff>561975</xdr:colOff>
      <xdr:row>79</xdr:row>
      <xdr:rowOff>32548</xdr:rowOff>
    </xdr:to>
    <xdr:sp macro="" textlink="">
      <xdr:nvSpPr>
        <xdr:cNvPr id="194" name="円/楕円 193"/>
        <xdr:cNvSpPr/>
      </xdr:nvSpPr>
      <xdr:spPr>
        <a:xfrm>
          <a:off x="4584700" y="134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17325</xdr:rowOff>
    </xdr:from>
    <xdr:ext cx="469744" cy="259045"/>
    <xdr:sp macro="" textlink="">
      <xdr:nvSpPr>
        <xdr:cNvPr id="195" name="維持補修費該当値テキスト"/>
        <xdr:cNvSpPr txBox="1"/>
      </xdr:nvSpPr>
      <xdr:spPr>
        <a:xfrm>
          <a:off x="4686300" y="1339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56460</xdr:rowOff>
    </xdr:from>
    <xdr:to>
      <xdr:col>5</xdr:col>
      <xdr:colOff>409575</xdr:colOff>
      <xdr:row>78</xdr:row>
      <xdr:rowOff>158060</xdr:rowOff>
    </xdr:to>
    <xdr:sp macro="" textlink="">
      <xdr:nvSpPr>
        <xdr:cNvPr id="196" name="円/楕円 195"/>
        <xdr:cNvSpPr/>
      </xdr:nvSpPr>
      <xdr:spPr>
        <a:xfrm>
          <a:off x="3746500" y="134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149187</xdr:rowOff>
    </xdr:from>
    <xdr:ext cx="469744" cy="259045"/>
    <xdr:sp macro="" textlink="">
      <xdr:nvSpPr>
        <xdr:cNvPr id="197" name="テキスト ボックス 196"/>
        <xdr:cNvSpPr txBox="1"/>
      </xdr:nvSpPr>
      <xdr:spPr>
        <a:xfrm>
          <a:off x="3562427" y="135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68543</xdr:rowOff>
    </xdr:from>
    <xdr:to>
      <xdr:col>4</xdr:col>
      <xdr:colOff>206375</xdr:colOff>
      <xdr:row>78</xdr:row>
      <xdr:rowOff>170143</xdr:rowOff>
    </xdr:to>
    <xdr:sp macro="" textlink="">
      <xdr:nvSpPr>
        <xdr:cNvPr id="198" name="円/楕円 197"/>
        <xdr:cNvSpPr/>
      </xdr:nvSpPr>
      <xdr:spPr>
        <a:xfrm>
          <a:off x="2857500" y="134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161270</xdr:rowOff>
    </xdr:from>
    <xdr:ext cx="469744" cy="259045"/>
    <xdr:sp macro="" textlink="">
      <xdr:nvSpPr>
        <xdr:cNvPr id="199" name="テキスト ボックス 198"/>
        <xdr:cNvSpPr txBox="1"/>
      </xdr:nvSpPr>
      <xdr:spPr>
        <a:xfrm>
          <a:off x="2673427" y="1353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84981</xdr:rowOff>
    </xdr:from>
    <xdr:to>
      <xdr:col>3</xdr:col>
      <xdr:colOff>3175</xdr:colOff>
      <xdr:row>79</xdr:row>
      <xdr:rowOff>15131</xdr:rowOff>
    </xdr:to>
    <xdr:sp macro="" textlink="">
      <xdr:nvSpPr>
        <xdr:cNvPr id="200" name="円/楕円 199"/>
        <xdr:cNvSpPr/>
      </xdr:nvSpPr>
      <xdr:spPr>
        <a:xfrm>
          <a:off x="1968500" y="134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6258</xdr:rowOff>
    </xdr:from>
    <xdr:ext cx="469744" cy="259045"/>
    <xdr:sp macro="" textlink="">
      <xdr:nvSpPr>
        <xdr:cNvPr id="201" name="テキスト ボックス 200"/>
        <xdr:cNvSpPr txBox="1"/>
      </xdr:nvSpPr>
      <xdr:spPr>
        <a:xfrm>
          <a:off x="1784427" y="135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87812</xdr:rowOff>
    </xdr:from>
    <xdr:to>
      <xdr:col>1</xdr:col>
      <xdr:colOff>485775</xdr:colOff>
      <xdr:row>79</xdr:row>
      <xdr:rowOff>17962</xdr:rowOff>
    </xdr:to>
    <xdr:sp macro="" textlink="">
      <xdr:nvSpPr>
        <xdr:cNvPr id="202" name="円/楕円 201"/>
        <xdr:cNvSpPr/>
      </xdr:nvSpPr>
      <xdr:spPr>
        <a:xfrm>
          <a:off x="1079500" y="134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9089</xdr:rowOff>
    </xdr:from>
    <xdr:ext cx="469744" cy="259045"/>
    <xdr:sp macro="" textlink="">
      <xdr:nvSpPr>
        <xdr:cNvPr id="203" name="テキスト ボックス 202"/>
        <xdr:cNvSpPr txBox="1"/>
      </xdr:nvSpPr>
      <xdr:spPr>
        <a:xfrm>
          <a:off x="895427" y="1355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74516</xdr:rowOff>
    </xdr:from>
    <xdr:to>
      <xdr:col>6</xdr:col>
      <xdr:colOff>511175</xdr:colOff>
      <xdr:row>95</xdr:row>
      <xdr:rowOff>147096</xdr:rowOff>
    </xdr:to>
    <xdr:cxnSp macro="">
      <xdr:nvCxnSpPr>
        <xdr:cNvPr id="235" name="直線コネクタ 234"/>
        <xdr:cNvCxnSpPr/>
      </xdr:nvCxnSpPr>
      <xdr:spPr>
        <a:xfrm flipV="1">
          <a:off x="3797300" y="16362266"/>
          <a:ext cx="8382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147096</xdr:rowOff>
    </xdr:from>
    <xdr:to>
      <xdr:col>5</xdr:col>
      <xdr:colOff>358775</xdr:colOff>
      <xdr:row>96</xdr:row>
      <xdr:rowOff>70745</xdr:rowOff>
    </xdr:to>
    <xdr:cxnSp macro="">
      <xdr:nvCxnSpPr>
        <xdr:cNvPr id="238" name="直線コネクタ 237"/>
        <xdr:cNvCxnSpPr/>
      </xdr:nvCxnSpPr>
      <xdr:spPr>
        <a:xfrm flipV="1">
          <a:off x="2908300" y="16434846"/>
          <a:ext cx="889000" cy="9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96656</xdr:rowOff>
    </xdr:from>
    <xdr:to>
      <xdr:col>5</xdr:col>
      <xdr:colOff>409575</xdr:colOff>
      <xdr:row>96</xdr:row>
      <xdr:rowOff>26806</xdr:rowOff>
    </xdr:to>
    <xdr:sp macro="" textlink="">
      <xdr:nvSpPr>
        <xdr:cNvPr id="239" name="フローチャート : 判断 238"/>
        <xdr:cNvSpPr/>
      </xdr:nvSpPr>
      <xdr:spPr>
        <a:xfrm>
          <a:off x="3746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17933</xdr:rowOff>
    </xdr:from>
    <xdr:ext cx="534377" cy="259045"/>
    <xdr:sp macro="" textlink="">
      <xdr:nvSpPr>
        <xdr:cNvPr id="240" name="テキスト ボックス 239"/>
        <xdr:cNvSpPr txBox="1"/>
      </xdr:nvSpPr>
      <xdr:spPr>
        <a:xfrm>
          <a:off x="3530111" y="164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70745</xdr:rowOff>
    </xdr:from>
    <xdr:to>
      <xdr:col>4</xdr:col>
      <xdr:colOff>155575</xdr:colOff>
      <xdr:row>97</xdr:row>
      <xdr:rowOff>2164</xdr:rowOff>
    </xdr:to>
    <xdr:cxnSp macro="">
      <xdr:nvCxnSpPr>
        <xdr:cNvPr id="241" name="直線コネクタ 240"/>
        <xdr:cNvCxnSpPr/>
      </xdr:nvCxnSpPr>
      <xdr:spPr>
        <a:xfrm flipV="1">
          <a:off x="2019300" y="1652994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2164</xdr:rowOff>
    </xdr:from>
    <xdr:to>
      <xdr:col>2</xdr:col>
      <xdr:colOff>638175</xdr:colOff>
      <xdr:row>97</xdr:row>
      <xdr:rowOff>64408</xdr:rowOff>
    </xdr:to>
    <xdr:cxnSp macro="">
      <xdr:nvCxnSpPr>
        <xdr:cNvPr id="244" name="直線コネクタ 243"/>
        <xdr:cNvCxnSpPr/>
      </xdr:nvCxnSpPr>
      <xdr:spPr>
        <a:xfrm flipV="1">
          <a:off x="1130300" y="16632814"/>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114778</xdr:rowOff>
    </xdr:from>
    <xdr:ext cx="534377" cy="259045"/>
    <xdr:sp macro="" textlink="">
      <xdr:nvSpPr>
        <xdr:cNvPr id="246" name="テキスト ボックス 245"/>
        <xdr:cNvSpPr txBox="1"/>
      </xdr:nvSpPr>
      <xdr:spPr>
        <a:xfrm>
          <a:off x="1752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116819</xdr:rowOff>
    </xdr:from>
    <xdr:ext cx="534377" cy="259045"/>
    <xdr:sp macro="" textlink="">
      <xdr:nvSpPr>
        <xdr:cNvPr id="248" name="テキスト ボックス 247"/>
        <xdr:cNvSpPr txBox="1"/>
      </xdr:nvSpPr>
      <xdr:spPr>
        <a:xfrm>
          <a:off x="863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23716</xdr:rowOff>
    </xdr:from>
    <xdr:to>
      <xdr:col>6</xdr:col>
      <xdr:colOff>561975</xdr:colOff>
      <xdr:row>95</xdr:row>
      <xdr:rowOff>125316</xdr:rowOff>
    </xdr:to>
    <xdr:sp macro="" textlink="">
      <xdr:nvSpPr>
        <xdr:cNvPr id="254" name="円/楕円 253"/>
        <xdr:cNvSpPr/>
      </xdr:nvSpPr>
      <xdr:spPr>
        <a:xfrm>
          <a:off x="4584700" y="163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46593</xdr:rowOff>
    </xdr:from>
    <xdr:ext cx="599010" cy="259045"/>
    <xdr:sp macro="" textlink="">
      <xdr:nvSpPr>
        <xdr:cNvPr id="255" name="扶助費該当値テキスト"/>
        <xdr:cNvSpPr txBox="1"/>
      </xdr:nvSpPr>
      <xdr:spPr>
        <a:xfrm>
          <a:off x="4686300" y="1616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96296</xdr:rowOff>
    </xdr:from>
    <xdr:to>
      <xdr:col>5</xdr:col>
      <xdr:colOff>409575</xdr:colOff>
      <xdr:row>96</xdr:row>
      <xdr:rowOff>26446</xdr:rowOff>
    </xdr:to>
    <xdr:sp macro="" textlink="">
      <xdr:nvSpPr>
        <xdr:cNvPr id="256" name="円/楕円 255"/>
        <xdr:cNvSpPr/>
      </xdr:nvSpPr>
      <xdr:spPr>
        <a:xfrm>
          <a:off x="3746500" y="1638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42973</xdr:rowOff>
    </xdr:from>
    <xdr:ext cx="534377" cy="259045"/>
    <xdr:sp macro="" textlink="">
      <xdr:nvSpPr>
        <xdr:cNvPr id="257" name="テキスト ボックス 256"/>
        <xdr:cNvSpPr txBox="1"/>
      </xdr:nvSpPr>
      <xdr:spPr>
        <a:xfrm>
          <a:off x="3530111" y="161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19945</xdr:rowOff>
    </xdr:from>
    <xdr:to>
      <xdr:col>4</xdr:col>
      <xdr:colOff>206375</xdr:colOff>
      <xdr:row>96</xdr:row>
      <xdr:rowOff>121545</xdr:rowOff>
    </xdr:to>
    <xdr:sp macro="" textlink="">
      <xdr:nvSpPr>
        <xdr:cNvPr id="258" name="円/楕円 257"/>
        <xdr:cNvSpPr/>
      </xdr:nvSpPr>
      <xdr:spPr>
        <a:xfrm>
          <a:off x="2857500" y="16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138072</xdr:rowOff>
    </xdr:from>
    <xdr:ext cx="534377" cy="259045"/>
    <xdr:sp macro="" textlink="">
      <xdr:nvSpPr>
        <xdr:cNvPr id="259" name="テキスト ボックス 258"/>
        <xdr:cNvSpPr txBox="1"/>
      </xdr:nvSpPr>
      <xdr:spPr>
        <a:xfrm>
          <a:off x="2641111" y="1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122814</xdr:rowOff>
    </xdr:from>
    <xdr:to>
      <xdr:col>3</xdr:col>
      <xdr:colOff>3175</xdr:colOff>
      <xdr:row>97</xdr:row>
      <xdr:rowOff>52964</xdr:rowOff>
    </xdr:to>
    <xdr:sp macro="" textlink="">
      <xdr:nvSpPr>
        <xdr:cNvPr id="260" name="円/楕円 259"/>
        <xdr:cNvSpPr/>
      </xdr:nvSpPr>
      <xdr:spPr>
        <a:xfrm>
          <a:off x="1968500" y="165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69491</xdr:rowOff>
    </xdr:from>
    <xdr:ext cx="534377" cy="259045"/>
    <xdr:sp macro="" textlink="">
      <xdr:nvSpPr>
        <xdr:cNvPr id="261" name="テキスト ボックス 260"/>
        <xdr:cNvSpPr txBox="1"/>
      </xdr:nvSpPr>
      <xdr:spPr>
        <a:xfrm>
          <a:off x="1752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13608</xdr:rowOff>
    </xdr:from>
    <xdr:to>
      <xdr:col>1</xdr:col>
      <xdr:colOff>485775</xdr:colOff>
      <xdr:row>97</xdr:row>
      <xdr:rowOff>115208</xdr:rowOff>
    </xdr:to>
    <xdr:sp macro="" textlink="">
      <xdr:nvSpPr>
        <xdr:cNvPr id="262" name="円/楕円 261"/>
        <xdr:cNvSpPr/>
      </xdr:nvSpPr>
      <xdr:spPr>
        <a:xfrm>
          <a:off x="1079500" y="166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131735</xdr:rowOff>
    </xdr:from>
    <xdr:ext cx="534377" cy="259045"/>
    <xdr:sp macro="" textlink="">
      <xdr:nvSpPr>
        <xdr:cNvPr id="263" name="テキスト ボックス 262"/>
        <xdr:cNvSpPr txBox="1"/>
      </xdr:nvSpPr>
      <xdr:spPr>
        <a:xfrm>
          <a:off x="863111" y="1641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2578</xdr:rowOff>
    </xdr:from>
    <xdr:to>
      <xdr:col>15</xdr:col>
      <xdr:colOff>180975</xdr:colOff>
      <xdr:row>33</xdr:row>
      <xdr:rowOff>64757</xdr:rowOff>
    </xdr:to>
    <xdr:cxnSp macro="">
      <xdr:nvCxnSpPr>
        <xdr:cNvPr id="293" name="直線コネクタ 292"/>
        <xdr:cNvCxnSpPr/>
      </xdr:nvCxnSpPr>
      <xdr:spPr>
        <a:xfrm>
          <a:off x="9639300" y="5660428"/>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2578</xdr:rowOff>
    </xdr:from>
    <xdr:to>
      <xdr:col>14</xdr:col>
      <xdr:colOff>28575</xdr:colOff>
      <xdr:row>33</xdr:row>
      <xdr:rowOff>22581</xdr:rowOff>
    </xdr:to>
    <xdr:cxnSp macro="">
      <xdr:nvCxnSpPr>
        <xdr:cNvPr id="296" name="直線コネクタ 295"/>
        <xdr:cNvCxnSpPr/>
      </xdr:nvCxnSpPr>
      <xdr:spPr>
        <a:xfrm flipV="1">
          <a:off x="8750300" y="5660428"/>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135382</xdr:rowOff>
    </xdr:from>
    <xdr:to>
      <xdr:col>14</xdr:col>
      <xdr:colOff>79375</xdr:colOff>
      <xdr:row>34</xdr:row>
      <xdr:rowOff>65532</xdr:rowOff>
    </xdr:to>
    <xdr:sp macro="" textlink="">
      <xdr:nvSpPr>
        <xdr:cNvPr id="297" name="フローチャート : 判断 296"/>
        <xdr:cNvSpPr/>
      </xdr:nvSpPr>
      <xdr:spPr>
        <a:xfrm>
          <a:off x="9588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56659</xdr:rowOff>
    </xdr:from>
    <xdr:ext cx="534377" cy="259045"/>
    <xdr:sp macro="" textlink="">
      <xdr:nvSpPr>
        <xdr:cNvPr id="298" name="テキスト ボックス 297"/>
        <xdr:cNvSpPr txBox="1"/>
      </xdr:nvSpPr>
      <xdr:spPr>
        <a:xfrm>
          <a:off x="9372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22581</xdr:rowOff>
    </xdr:from>
    <xdr:to>
      <xdr:col>12</xdr:col>
      <xdr:colOff>511175</xdr:colOff>
      <xdr:row>33</xdr:row>
      <xdr:rowOff>62967</xdr:rowOff>
    </xdr:to>
    <xdr:cxnSp macro="">
      <xdr:nvCxnSpPr>
        <xdr:cNvPr id="299" name="直線コネクタ 298"/>
        <xdr:cNvCxnSpPr/>
      </xdr:nvCxnSpPr>
      <xdr:spPr>
        <a:xfrm flipV="1">
          <a:off x="7861300" y="568043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2768</xdr:rowOff>
    </xdr:from>
    <xdr:to>
      <xdr:col>11</xdr:col>
      <xdr:colOff>307975</xdr:colOff>
      <xdr:row>33</xdr:row>
      <xdr:rowOff>62967</xdr:rowOff>
    </xdr:to>
    <xdr:cxnSp macro="">
      <xdr:nvCxnSpPr>
        <xdr:cNvPr id="302" name="直線コネクタ 301"/>
        <xdr:cNvCxnSpPr/>
      </xdr:nvCxnSpPr>
      <xdr:spPr>
        <a:xfrm>
          <a:off x="6972300" y="5660618"/>
          <a:ext cx="889000" cy="6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39971</xdr:rowOff>
    </xdr:from>
    <xdr:ext cx="534377" cy="259045"/>
    <xdr:sp macro="" textlink="">
      <xdr:nvSpPr>
        <xdr:cNvPr id="304" name="テキスト ボックス 303"/>
        <xdr:cNvSpPr txBox="1"/>
      </xdr:nvSpPr>
      <xdr:spPr>
        <a:xfrm>
          <a:off x="7594111" y="5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97083</xdr:rowOff>
    </xdr:from>
    <xdr:ext cx="534377" cy="259045"/>
    <xdr:sp macro="" textlink="">
      <xdr:nvSpPr>
        <xdr:cNvPr id="306" name="テキスト ボックス 305"/>
        <xdr:cNvSpPr txBox="1"/>
      </xdr:nvSpPr>
      <xdr:spPr>
        <a:xfrm>
          <a:off x="6705111" y="59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13957</xdr:rowOff>
    </xdr:from>
    <xdr:to>
      <xdr:col>15</xdr:col>
      <xdr:colOff>231775</xdr:colOff>
      <xdr:row>33</xdr:row>
      <xdr:rowOff>115557</xdr:rowOff>
    </xdr:to>
    <xdr:sp macro="" textlink="">
      <xdr:nvSpPr>
        <xdr:cNvPr id="312" name="円/楕円 311"/>
        <xdr:cNvSpPr/>
      </xdr:nvSpPr>
      <xdr:spPr>
        <a:xfrm>
          <a:off x="10426700" y="56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36834</xdr:rowOff>
    </xdr:from>
    <xdr:ext cx="534377" cy="259045"/>
    <xdr:sp macro="" textlink="">
      <xdr:nvSpPr>
        <xdr:cNvPr id="313" name="補助費等該当値テキスト"/>
        <xdr:cNvSpPr txBox="1"/>
      </xdr:nvSpPr>
      <xdr:spPr>
        <a:xfrm>
          <a:off x="10528300" y="552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36,467</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123228</xdr:rowOff>
    </xdr:from>
    <xdr:to>
      <xdr:col>14</xdr:col>
      <xdr:colOff>79375</xdr:colOff>
      <xdr:row>33</xdr:row>
      <xdr:rowOff>53378</xdr:rowOff>
    </xdr:to>
    <xdr:sp macro="" textlink="">
      <xdr:nvSpPr>
        <xdr:cNvPr id="314" name="円/楕円 313"/>
        <xdr:cNvSpPr/>
      </xdr:nvSpPr>
      <xdr:spPr>
        <a:xfrm>
          <a:off x="9588500" y="56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69905</xdr:rowOff>
    </xdr:from>
    <xdr:ext cx="534377" cy="259045"/>
    <xdr:sp macro="" textlink="">
      <xdr:nvSpPr>
        <xdr:cNvPr id="315" name="テキスト ボックス 314"/>
        <xdr:cNvSpPr txBox="1"/>
      </xdr:nvSpPr>
      <xdr:spPr>
        <a:xfrm>
          <a:off x="9372111" y="53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38,099</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143231</xdr:rowOff>
    </xdr:from>
    <xdr:to>
      <xdr:col>12</xdr:col>
      <xdr:colOff>561975</xdr:colOff>
      <xdr:row>33</xdr:row>
      <xdr:rowOff>73381</xdr:rowOff>
    </xdr:to>
    <xdr:sp macro="" textlink="">
      <xdr:nvSpPr>
        <xdr:cNvPr id="316" name="円/楕円 315"/>
        <xdr:cNvSpPr/>
      </xdr:nvSpPr>
      <xdr:spPr>
        <a:xfrm>
          <a:off x="8699500" y="56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89908</xdr:rowOff>
    </xdr:from>
    <xdr:ext cx="534377" cy="259045"/>
    <xdr:sp macro="" textlink="">
      <xdr:nvSpPr>
        <xdr:cNvPr id="317" name="テキスト ボックス 316"/>
        <xdr:cNvSpPr txBox="1"/>
      </xdr:nvSpPr>
      <xdr:spPr>
        <a:xfrm>
          <a:off x="8483111" y="540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12167</xdr:rowOff>
    </xdr:from>
    <xdr:to>
      <xdr:col>11</xdr:col>
      <xdr:colOff>358775</xdr:colOff>
      <xdr:row>33</xdr:row>
      <xdr:rowOff>113767</xdr:rowOff>
    </xdr:to>
    <xdr:sp macro="" textlink="">
      <xdr:nvSpPr>
        <xdr:cNvPr id="318" name="円/楕円 317"/>
        <xdr:cNvSpPr/>
      </xdr:nvSpPr>
      <xdr:spPr>
        <a:xfrm>
          <a:off x="7810500" y="56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130294</xdr:rowOff>
    </xdr:from>
    <xdr:ext cx="534377" cy="259045"/>
    <xdr:sp macro="" textlink="">
      <xdr:nvSpPr>
        <xdr:cNvPr id="319" name="テキスト ボックス 318"/>
        <xdr:cNvSpPr txBox="1"/>
      </xdr:nvSpPr>
      <xdr:spPr>
        <a:xfrm>
          <a:off x="7594111" y="544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123418</xdr:rowOff>
    </xdr:from>
    <xdr:to>
      <xdr:col>10</xdr:col>
      <xdr:colOff>155575</xdr:colOff>
      <xdr:row>33</xdr:row>
      <xdr:rowOff>53568</xdr:rowOff>
    </xdr:to>
    <xdr:sp macro="" textlink="">
      <xdr:nvSpPr>
        <xdr:cNvPr id="320" name="円/楕円 319"/>
        <xdr:cNvSpPr/>
      </xdr:nvSpPr>
      <xdr:spPr>
        <a:xfrm>
          <a:off x="6921500" y="56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70095</xdr:rowOff>
    </xdr:from>
    <xdr:ext cx="534377" cy="259045"/>
    <xdr:sp macro="" textlink="">
      <xdr:nvSpPr>
        <xdr:cNvPr id="321" name="テキスト ボックス 320"/>
        <xdr:cNvSpPr txBox="1"/>
      </xdr:nvSpPr>
      <xdr:spPr>
        <a:xfrm>
          <a:off x="6705111" y="53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146577</xdr:rowOff>
    </xdr:from>
    <xdr:to>
      <xdr:col>15</xdr:col>
      <xdr:colOff>180975</xdr:colOff>
      <xdr:row>59</xdr:row>
      <xdr:rowOff>36906</xdr:rowOff>
    </xdr:to>
    <xdr:cxnSp macro="">
      <xdr:nvCxnSpPr>
        <xdr:cNvPr id="351" name="直線コネクタ 350"/>
        <xdr:cNvCxnSpPr/>
      </xdr:nvCxnSpPr>
      <xdr:spPr>
        <a:xfrm>
          <a:off x="9639300" y="10090677"/>
          <a:ext cx="8382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146577</xdr:rowOff>
    </xdr:from>
    <xdr:to>
      <xdr:col>14</xdr:col>
      <xdr:colOff>28575</xdr:colOff>
      <xdr:row>59</xdr:row>
      <xdr:rowOff>49479</xdr:rowOff>
    </xdr:to>
    <xdr:cxnSp macro="">
      <xdr:nvCxnSpPr>
        <xdr:cNvPr id="354" name="直線コネクタ 353"/>
        <xdr:cNvCxnSpPr/>
      </xdr:nvCxnSpPr>
      <xdr:spPr>
        <a:xfrm flipV="1">
          <a:off x="8750300" y="10090677"/>
          <a:ext cx="8890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59716</xdr:rowOff>
    </xdr:from>
    <xdr:to>
      <xdr:col>14</xdr:col>
      <xdr:colOff>79375</xdr:colOff>
      <xdr:row>56</xdr:row>
      <xdr:rowOff>161316</xdr:rowOff>
    </xdr:to>
    <xdr:sp macro="" textlink="">
      <xdr:nvSpPr>
        <xdr:cNvPr id="355" name="フローチャート : 判断 354"/>
        <xdr:cNvSpPr/>
      </xdr:nvSpPr>
      <xdr:spPr>
        <a:xfrm>
          <a:off x="9588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6393</xdr:rowOff>
    </xdr:from>
    <xdr:ext cx="534377" cy="259045"/>
    <xdr:sp macro="" textlink="">
      <xdr:nvSpPr>
        <xdr:cNvPr id="356" name="テキスト ボックス 355"/>
        <xdr:cNvSpPr txBox="1"/>
      </xdr:nvSpPr>
      <xdr:spPr>
        <a:xfrm>
          <a:off x="9372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49479</xdr:rowOff>
    </xdr:from>
    <xdr:to>
      <xdr:col>12</xdr:col>
      <xdr:colOff>511175</xdr:colOff>
      <xdr:row>59</xdr:row>
      <xdr:rowOff>73349</xdr:rowOff>
    </xdr:to>
    <xdr:cxnSp macro="">
      <xdr:nvCxnSpPr>
        <xdr:cNvPr id="357" name="直線コネクタ 356"/>
        <xdr:cNvCxnSpPr/>
      </xdr:nvCxnSpPr>
      <xdr:spPr>
        <a:xfrm flipV="1">
          <a:off x="7861300" y="10165029"/>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147168</xdr:rowOff>
    </xdr:from>
    <xdr:to>
      <xdr:col>11</xdr:col>
      <xdr:colOff>307975</xdr:colOff>
      <xdr:row>59</xdr:row>
      <xdr:rowOff>73349</xdr:rowOff>
    </xdr:to>
    <xdr:cxnSp macro="">
      <xdr:nvCxnSpPr>
        <xdr:cNvPr id="360" name="直線コネクタ 359"/>
        <xdr:cNvCxnSpPr/>
      </xdr:nvCxnSpPr>
      <xdr:spPr>
        <a:xfrm>
          <a:off x="6972300" y="9919818"/>
          <a:ext cx="889000" cy="26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157556</xdr:rowOff>
    </xdr:from>
    <xdr:to>
      <xdr:col>15</xdr:col>
      <xdr:colOff>231775</xdr:colOff>
      <xdr:row>59</xdr:row>
      <xdr:rowOff>87706</xdr:rowOff>
    </xdr:to>
    <xdr:sp macro="" textlink="">
      <xdr:nvSpPr>
        <xdr:cNvPr id="370" name="円/楕円 369"/>
        <xdr:cNvSpPr/>
      </xdr:nvSpPr>
      <xdr:spPr>
        <a:xfrm>
          <a:off x="104267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72483</xdr:rowOff>
    </xdr:from>
    <xdr:ext cx="534377" cy="259045"/>
    <xdr:sp macro="" textlink="">
      <xdr:nvSpPr>
        <xdr:cNvPr id="371" name="普通建設事業費該当値テキスト"/>
        <xdr:cNvSpPr txBox="1"/>
      </xdr:nvSpPr>
      <xdr:spPr>
        <a:xfrm>
          <a:off x="10528300" y="100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95777</xdr:rowOff>
    </xdr:from>
    <xdr:to>
      <xdr:col>14</xdr:col>
      <xdr:colOff>79375</xdr:colOff>
      <xdr:row>59</xdr:row>
      <xdr:rowOff>25927</xdr:rowOff>
    </xdr:to>
    <xdr:sp macro="" textlink="">
      <xdr:nvSpPr>
        <xdr:cNvPr id="372" name="円/楕円 371"/>
        <xdr:cNvSpPr/>
      </xdr:nvSpPr>
      <xdr:spPr>
        <a:xfrm>
          <a:off x="9588500" y="10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17054</xdr:rowOff>
    </xdr:from>
    <xdr:ext cx="534377" cy="259045"/>
    <xdr:sp macro="" textlink="">
      <xdr:nvSpPr>
        <xdr:cNvPr id="373" name="テキスト ボックス 372"/>
        <xdr:cNvSpPr txBox="1"/>
      </xdr:nvSpPr>
      <xdr:spPr>
        <a:xfrm>
          <a:off x="9372111" y="101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170129</xdr:rowOff>
    </xdr:from>
    <xdr:to>
      <xdr:col>12</xdr:col>
      <xdr:colOff>561975</xdr:colOff>
      <xdr:row>59</xdr:row>
      <xdr:rowOff>100279</xdr:rowOff>
    </xdr:to>
    <xdr:sp macro="" textlink="">
      <xdr:nvSpPr>
        <xdr:cNvPr id="374" name="円/楕円 373"/>
        <xdr:cNvSpPr/>
      </xdr:nvSpPr>
      <xdr:spPr>
        <a:xfrm>
          <a:off x="8699500" y="1011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91406</xdr:rowOff>
    </xdr:from>
    <xdr:ext cx="534377" cy="259045"/>
    <xdr:sp macro="" textlink="">
      <xdr:nvSpPr>
        <xdr:cNvPr id="375" name="テキスト ボックス 374"/>
        <xdr:cNvSpPr txBox="1"/>
      </xdr:nvSpPr>
      <xdr:spPr>
        <a:xfrm>
          <a:off x="8483111" y="1020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22549</xdr:rowOff>
    </xdr:from>
    <xdr:to>
      <xdr:col>11</xdr:col>
      <xdr:colOff>358775</xdr:colOff>
      <xdr:row>59</xdr:row>
      <xdr:rowOff>124149</xdr:rowOff>
    </xdr:to>
    <xdr:sp macro="" textlink="">
      <xdr:nvSpPr>
        <xdr:cNvPr id="376" name="円/楕円 375"/>
        <xdr:cNvSpPr/>
      </xdr:nvSpPr>
      <xdr:spPr>
        <a:xfrm>
          <a:off x="7810500" y="101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115276</xdr:rowOff>
    </xdr:from>
    <xdr:ext cx="534377" cy="259045"/>
    <xdr:sp macro="" textlink="">
      <xdr:nvSpPr>
        <xdr:cNvPr id="377" name="テキスト ボックス 376"/>
        <xdr:cNvSpPr txBox="1"/>
      </xdr:nvSpPr>
      <xdr:spPr>
        <a:xfrm>
          <a:off x="7594111" y="1023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96368</xdr:rowOff>
    </xdr:from>
    <xdr:to>
      <xdr:col>10</xdr:col>
      <xdr:colOff>155575</xdr:colOff>
      <xdr:row>58</xdr:row>
      <xdr:rowOff>26518</xdr:rowOff>
    </xdr:to>
    <xdr:sp macro="" textlink="">
      <xdr:nvSpPr>
        <xdr:cNvPr id="378" name="円/楕円 377"/>
        <xdr:cNvSpPr/>
      </xdr:nvSpPr>
      <xdr:spPr>
        <a:xfrm>
          <a:off x="6921500" y="98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17645</xdr:rowOff>
    </xdr:from>
    <xdr:ext cx="534377" cy="259045"/>
    <xdr:sp macro="" textlink="">
      <xdr:nvSpPr>
        <xdr:cNvPr id="379" name="テキスト ボックス 378"/>
        <xdr:cNvSpPr txBox="1"/>
      </xdr:nvSpPr>
      <xdr:spPr>
        <a:xfrm>
          <a:off x="6705111"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141300</xdr:rowOff>
    </xdr:from>
    <xdr:to>
      <xdr:col>15</xdr:col>
      <xdr:colOff>180975</xdr:colOff>
      <xdr:row>78</xdr:row>
      <xdr:rowOff>105639</xdr:rowOff>
    </xdr:to>
    <xdr:cxnSp macro="">
      <xdr:nvCxnSpPr>
        <xdr:cNvPr id="408" name="直線コネクタ 407"/>
        <xdr:cNvCxnSpPr/>
      </xdr:nvCxnSpPr>
      <xdr:spPr>
        <a:xfrm>
          <a:off x="9639300" y="13342950"/>
          <a:ext cx="8382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141300</xdr:rowOff>
    </xdr:from>
    <xdr:to>
      <xdr:col>14</xdr:col>
      <xdr:colOff>28575</xdr:colOff>
      <xdr:row>78</xdr:row>
      <xdr:rowOff>117678</xdr:rowOff>
    </xdr:to>
    <xdr:cxnSp macro="">
      <xdr:nvCxnSpPr>
        <xdr:cNvPr id="411" name="直線コネクタ 410"/>
        <xdr:cNvCxnSpPr/>
      </xdr:nvCxnSpPr>
      <xdr:spPr>
        <a:xfrm flipV="1">
          <a:off x="8750300" y="13342950"/>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30265</xdr:rowOff>
    </xdr:from>
    <xdr:to>
      <xdr:col>14</xdr:col>
      <xdr:colOff>79375</xdr:colOff>
      <xdr:row>76</xdr:row>
      <xdr:rowOff>131865</xdr:rowOff>
    </xdr:to>
    <xdr:sp macro="" textlink="">
      <xdr:nvSpPr>
        <xdr:cNvPr id="412" name="フローチャート : 判断 411"/>
        <xdr:cNvSpPr/>
      </xdr:nvSpPr>
      <xdr:spPr>
        <a:xfrm>
          <a:off x="9588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148391</xdr:rowOff>
    </xdr:from>
    <xdr:ext cx="534377" cy="259045"/>
    <xdr:sp macro="" textlink="">
      <xdr:nvSpPr>
        <xdr:cNvPr id="413" name="テキスト ボックス 412"/>
        <xdr:cNvSpPr txBox="1"/>
      </xdr:nvSpPr>
      <xdr:spPr>
        <a:xfrm>
          <a:off x="9372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54839</xdr:rowOff>
    </xdr:from>
    <xdr:to>
      <xdr:col>15</xdr:col>
      <xdr:colOff>231775</xdr:colOff>
      <xdr:row>78</xdr:row>
      <xdr:rowOff>156439</xdr:rowOff>
    </xdr:to>
    <xdr:sp macro="" textlink="">
      <xdr:nvSpPr>
        <xdr:cNvPr id="421" name="円/楕円 420"/>
        <xdr:cNvSpPr/>
      </xdr:nvSpPr>
      <xdr:spPr>
        <a:xfrm>
          <a:off x="10426700" y="134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141216</xdr:rowOff>
    </xdr:from>
    <xdr:ext cx="469744" cy="259045"/>
    <xdr:sp macro="" textlink="">
      <xdr:nvSpPr>
        <xdr:cNvPr id="422" name="普通建設事業費 （ うち新規整備　）該当値テキスト"/>
        <xdr:cNvSpPr txBox="1"/>
      </xdr:nvSpPr>
      <xdr:spPr>
        <a:xfrm>
          <a:off x="10528300" y="1334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90500</xdr:rowOff>
    </xdr:from>
    <xdr:to>
      <xdr:col>14</xdr:col>
      <xdr:colOff>79375</xdr:colOff>
      <xdr:row>78</xdr:row>
      <xdr:rowOff>20650</xdr:rowOff>
    </xdr:to>
    <xdr:sp macro="" textlink="">
      <xdr:nvSpPr>
        <xdr:cNvPr id="423" name="円/楕円 422"/>
        <xdr:cNvSpPr/>
      </xdr:nvSpPr>
      <xdr:spPr>
        <a:xfrm>
          <a:off x="9588500" y="13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11777</xdr:rowOff>
    </xdr:from>
    <xdr:ext cx="469744" cy="259045"/>
    <xdr:sp macro="" textlink="">
      <xdr:nvSpPr>
        <xdr:cNvPr id="424" name="テキスト ボックス 423"/>
        <xdr:cNvSpPr txBox="1"/>
      </xdr:nvSpPr>
      <xdr:spPr>
        <a:xfrm>
          <a:off x="9404427" y="133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66878</xdr:rowOff>
    </xdr:from>
    <xdr:to>
      <xdr:col>12</xdr:col>
      <xdr:colOff>561975</xdr:colOff>
      <xdr:row>78</xdr:row>
      <xdr:rowOff>168478</xdr:rowOff>
    </xdr:to>
    <xdr:sp macro="" textlink="">
      <xdr:nvSpPr>
        <xdr:cNvPr id="425" name="円/楕円 424"/>
        <xdr:cNvSpPr/>
      </xdr:nvSpPr>
      <xdr:spPr>
        <a:xfrm>
          <a:off x="8699500" y="134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159605</xdr:rowOff>
    </xdr:from>
    <xdr:ext cx="469744" cy="259045"/>
    <xdr:sp macro="" textlink="">
      <xdr:nvSpPr>
        <xdr:cNvPr id="426" name="テキスト ボックス 425"/>
        <xdr:cNvSpPr txBox="1"/>
      </xdr:nvSpPr>
      <xdr:spPr>
        <a:xfrm>
          <a:off x="8515427" y="1353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37612</xdr:rowOff>
    </xdr:from>
    <xdr:to>
      <xdr:col>15</xdr:col>
      <xdr:colOff>180975</xdr:colOff>
      <xdr:row>98</xdr:row>
      <xdr:rowOff>130690</xdr:rowOff>
    </xdr:to>
    <xdr:cxnSp macro="">
      <xdr:nvCxnSpPr>
        <xdr:cNvPr id="455" name="直線コネクタ 454"/>
        <xdr:cNvCxnSpPr/>
      </xdr:nvCxnSpPr>
      <xdr:spPr>
        <a:xfrm flipV="1">
          <a:off x="9639300" y="16839712"/>
          <a:ext cx="8382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126746</xdr:rowOff>
    </xdr:from>
    <xdr:to>
      <xdr:col>14</xdr:col>
      <xdr:colOff>28575</xdr:colOff>
      <xdr:row>98</xdr:row>
      <xdr:rowOff>130690</xdr:rowOff>
    </xdr:to>
    <xdr:cxnSp macro="">
      <xdr:nvCxnSpPr>
        <xdr:cNvPr id="458" name="直線コネクタ 457"/>
        <xdr:cNvCxnSpPr/>
      </xdr:nvCxnSpPr>
      <xdr:spPr>
        <a:xfrm>
          <a:off x="8750300" y="16757396"/>
          <a:ext cx="889000" cy="17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15615</xdr:rowOff>
    </xdr:from>
    <xdr:to>
      <xdr:col>14</xdr:col>
      <xdr:colOff>79375</xdr:colOff>
      <xdr:row>97</xdr:row>
      <xdr:rowOff>117215</xdr:rowOff>
    </xdr:to>
    <xdr:sp macro="" textlink="">
      <xdr:nvSpPr>
        <xdr:cNvPr id="459" name="フローチャート : 判断 458"/>
        <xdr:cNvSpPr/>
      </xdr:nvSpPr>
      <xdr:spPr>
        <a:xfrm>
          <a:off x="9588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133742</xdr:rowOff>
    </xdr:from>
    <xdr:ext cx="534377" cy="259045"/>
    <xdr:sp macro="" textlink="">
      <xdr:nvSpPr>
        <xdr:cNvPr id="460" name="テキスト ボックス 459"/>
        <xdr:cNvSpPr txBox="1"/>
      </xdr:nvSpPr>
      <xdr:spPr>
        <a:xfrm>
          <a:off x="9372111" y="16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158262</xdr:rowOff>
    </xdr:from>
    <xdr:to>
      <xdr:col>15</xdr:col>
      <xdr:colOff>231775</xdr:colOff>
      <xdr:row>98</xdr:row>
      <xdr:rowOff>88412</xdr:rowOff>
    </xdr:to>
    <xdr:sp macro="" textlink="">
      <xdr:nvSpPr>
        <xdr:cNvPr id="468" name="円/楕円 467"/>
        <xdr:cNvSpPr/>
      </xdr:nvSpPr>
      <xdr:spPr>
        <a:xfrm>
          <a:off x="10426700" y="1678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73189</xdr:rowOff>
    </xdr:from>
    <xdr:ext cx="469744" cy="259045"/>
    <xdr:sp macro="" textlink="">
      <xdr:nvSpPr>
        <xdr:cNvPr id="469" name="普通建設事業費 （ うち更新整備　）該当値テキスト"/>
        <xdr:cNvSpPr txBox="1"/>
      </xdr:nvSpPr>
      <xdr:spPr>
        <a:xfrm>
          <a:off x="10528300" y="1670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79890</xdr:rowOff>
    </xdr:from>
    <xdr:to>
      <xdr:col>14</xdr:col>
      <xdr:colOff>79375</xdr:colOff>
      <xdr:row>99</xdr:row>
      <xdr:rowOff>10040</xdr:rowOff>
    </xdr:to>
    <xdr:sp macro="" textlink="">
      <xdr:nvSpPr>
        <xdr:cNvPr id="470" name="円/楕円 469"/>
        <xdr:cNvSpPr/>
      </xdr:nvSpPr>
      <xdr:spPr>
        <a:xfrm>
          <a:off x="9588500" y="168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1167</xdr:rowOff>
    </xdr:from>
    <xdr:ext cx="469744" cy="259045"/>
    <xdr:sp macro="" textlink="">
      <xdr:nvSpPr>
        <xdr:cNvPr id="471" name="テキスト ボックス 470"/>
        <xdr:cNvSpPr txBox="1"/>
      </xdr:nvSpPr>
      <xdr:spPr>
        <a:xfrm>
          <a:off x="9404427" y="1697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75946</xdr:rowOff>
    </xdr:from>
    <xdr:to>
      <xdr:col>12</xdr:col>
      <xdr:colOff>561975</xdr:colOff>
      <xdr:row>98</xdr:row>
      <xdr:rowOff>6096</xdr:rowOff>
    </xdr:to>
    <xdr:sp macro="" textlink="">
      <xdr:nvSpPr>
        <xdr:cNvPr id="472" name="円/楕円 471"/>
        <xdr:cNvSpPr/>
      </xdr:nvSpPr>
      <xdr:spPr>
        <a:xfrm>
          <a:off x="8699500" y="167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168673</xdr:rowOff>
    </xdr:from>
    <xdr:ext cx="534377" cy="259045"/>
    <xdr:sp macro="" textlink="">
      <xdr:nvSpPr>
        <xdr:cNvPr id="473" name="テキスト ボックス 472"/>
        <xdr:cNvSpPr txBox="1"/>
      </xdr:nvSpPr>
      <xdr:spPr>
        <a:xfrm>
          <a:off x="8483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94698</xdr:rowOff>
    </xdr:from>
    <xdr:to>
      <xdr:col>23</xdr:col>
      <xdr:colOff>517525</xdr:colOff>
      <xdr:row>39</xdr:row>
      <xdr:rowOff>97115</xdr:rowOff>
    </xdr:to>
    <xdr:cxnSp macro="">
      <xdr:nvCxnSpPr>
        <xdr:cNvPr id="504" name="直線コネクタ 503"/>
        <xdr:cNvCxnSpPr/>
      </xdr:nvCxnSpPr>
      <xdr:spPr>
        <a:xfrm flipV="1">
          <a:off x="15481300" y="6781248"/>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96560</xdr:rowOff>
    </xdr:from>
    <xdr:to>
      <xdr:col>22</xdr:col>
      <xdr:colOff>365125</xdr:colOff>
      <xdr:row>39</xdr:row>
      <xdr:rowOff>97115</xdr:rowOff>
    </xdr:to>
    <xdr:cxnSp macro="">
      <xdr:nvCxnSpPr>
        <xdr:cNvPr id="507" name="直線コネクタ 506"/>
        <xdr:cNvCxnSpPr/>
      </xdr:nvCxnSpPr>
      <xdr:spPr>
        <a:xfrm>
          <a:off x="14592300" y="6783110"/>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38445</xdr:rowOff>
    </xdr:from>
    <xdr:to>
      <xdr:col>22</xdr:col>
      <xdr:colOff>415925</xdr:colOff>
      <xdr:row>39</xdr:row>
      <xdr:rowOff>140045</xdr:rowOff>
    </xdr:to>
    <xdr:sp macro="" textlink="">
      <xdr:nvSpPr>
        <xdr:cNvPr id="508" name="フローチャート : 判断 507"/>
        <xdr:cNvSpPr/>
      </xdr:nvSpPr>
      <xdr:spPr>
        <a:xfrm>
          <a:off x="15430500" y="672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156572</xdr:rowOff>
    </xdr:from>
    <xdr:ext cx="378565" cy="259045"/>
    <xdr:sp macro="" textlink="">
      <xdr:nvSpPr>
        <xdr:cNvPr id="509" name="テキスト ボックス 508"/>
        <xdr:cNvSpPr txBox="1"/>
      </xdr:nvSpPr>
      <xdr:spPr>
        <a:xfrm>
          <a:off x="15292017" y="650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96527</xdr:rowOff>
    </xdr:from>
    <xdr:to>
      <xdr:col>21</xdr:col>
      <xdr:colOff>161925</xdr:colOff>
      <xdr:row>39</xdr:row>
      <xdr:rowOff>96560</xdr:rowOff>
    </xdr:to>
    <xdr:cxnSp macro="">
      <xdr:nvCxnSpPr>
        <xdr:cNvPr id="510" name="直線コネクタ 509"/>
        <xdr:cNvCxnSpPr/>
      </xdr:nvCxnSpPr>
      <xdr:spPr>
        <a:xfrm>
          <a:off x="13703300" y="678307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96527</xdr:rowOff>
    </xdr:from>
    <xdr:to>
      <xdr:col>19</xdr:col>
      <xdr:colOff>644525</xdr:colOff>
      <xdr:row>39</xdr:row>
      <xdr:rowOff>98520</xdr:rowOff>
    </xdr:to>
    <xdr:cxnSp macro="">
      <xdr:nvCxnSpPr>
        <xdr:cNvPr id="513" name="直線コネクタ 512"/>
        <xdr:cNvCxnSpPr/>
      </xdr:nvCxnSpPr>
      <xdr:spPr>
        <a:xfrm flipV="1">
          <a:off x="12814300" y="6783077"/>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43898</xdr:rowOff>
    </xdr:from>
    <xdr:to>
      <xdr:col>23</xdr:col>
      <xdr:colOff>568325</xdr:colOff>
      <xdr:row>39</xdr:row>
      <xdr:rowOff>145498</xdr:rowOff>
    </xdr:to>
    <xdr:sp macro="" textlink="">
      <xdr:nvSpPr>
        <xdr:cNvPr id="523" name="円/楕円 522"/>
        <xdr:cNvSpPr/>
      </xdr:nvSpPr>
      <xdr:spPr>
        <a:xfrm>
          <a:off x="16268700" y="67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130275</xdr:rowOff>
    </xdr:from>
    <xdr:ext cx="378565" cy="259045"/>
    <xdr:sp macro="" textlink="">
      <xdr:nvSpPr>
        <xdr:cNvPr id="524" name="災害復旧事業費該当値テキスト"/>
        <xdr:cNvSpPr txBox="1"/>
      </xdr:nvSpPr>
      <xdr:spPr>
        <a:xfrm>
          <a:off x="16370300" y="6645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46315</xdr:rowOff>
    </xdr:from>
    <xdr:to>
      <xdr:col>22</xdr:col>
      <xdr:colOff>415925</xdr:colOff>
      <xdr:row>39</xdr:row>
      <xdr:rowOff>147915</xdr:rowOff>
    </xdr:to>
    <xdr:sp macro="" textlink="">
      <xdr:nvSpPr>
        <xdr:cNvPr id="525" name="円/楕円 524"/>
        <xdr:cNvSpPr/>
      </xdr:nvSpPr>
      <xdr:spPr>
        <a:xfrm>
          <a:off x="15430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139042</xdr:rowOff>
    </xdr:from>
    <xdr:ext cx="313932" cy="259045"/>
    <xdr:sp macro="" textlink="">
      <xdr:nvSpPr>
        <xdr:cNvPr id="526" name="テキスト ボックス 525"/>
        <xdr:cNvSpPr txBox="1"/>
      </xdr:nvSpPr>
      <xdr:spPr>
        <a:xfrm>
          <a:off x="15324333" y="68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45760</xdr:rowOff>
    </xdr:from>
    <xdr:to>
      <xdr:col>21</xdr:col>
      <xdr:colOff>212725</xdr:colOff>
      <xdr:row>39</xdr:row>
      <xdr:rowOff>147360</xdr:rowOff>
    </xdr:to>
    <xdr:sp macro="" textlink="">
      <xdr:nvSpPr>
        <xdr:cNvPr id="527" name="円/楕円 526"/>
        <xdr:cNvSpPr/>
      </xdr:nvSpPr>
      <xdr:spPr>
        <a:xfrm>
          <a:off x="14541500" y="67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138487</xdr:rowOff>
    </xdr:from>
    <xdr:ext cx="313932" cy="259045"/>
    <xdr:sp macro="" textlink="">
      <xdr:nvSpPr>
        <xdr:cNvPr id="528" name="テキスト ボックス 527"/>
        <xdr:cNvSpPr txBox="1"/>
      </xdr:nvSpPr>
      <xdr:spPr>
        <a:xfrm>
          <a:off x="14435333" y="68250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45727</xdr:rowOff>
    </xdr:from>
    <xdr:to>
      <xdr:col>20</xdr:col>
      <xdr:colOff>9525</xdr:colOff>
      <xdr:row>39</xdr:row>
      <xdr:rowOff>147327</xdr:rowOff>
    </xdr:to>
    <xdr:sp macro="" textlink="">
      <xdr:nvSpPr>
        <xdr:cNvPr id="529" name="円/楕円 528"/>
        <xdr:cNvSpPr/>
      </xdr:nvSpPr>
      <xdr:spPr>
        <a:xfrm>
          <a:off x="13652500" y="67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138454</xdr:rowOff>
    </xdr:from>
    <xdr:ext cx="313932" cy="259045"/>
    <xdr:sp macro="" textlink="">
      <xdr:nvSpPr>
        <xdr:cNvPr id="530" name="テキスト ボックス 529"/>
        <xdr:cNvSpPr txBox="1"/>
      </xdr:nvSpPr>
      <xdr:spPr>
        <a:xfrm>
          <a:off x="13546333" y="6825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47720</xdr:rowOff>
    </xdr:from>
    <xdr:to>
      <xdr:col>18</xdr:col>
      <xdr:colOff>492125</xdr:colOff>
      <xdr:row>39</xdr:row>
      <xdr:rowOff>149320</xdr:rowOff>
    </xdr:to>
    <xdr:sp macro="" textlink="">
      <xdr:nvSpPr>
        <xdr:cNvPr id="531" name="円/楕円 530"/>
        <xdr:cNvSpPr/>
      </xdr:nvSpPr>
      <xdr:spPr>
        <a:xfrm>
          <a:off x="12763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140447</xdr:rowOff>
    </xdr:from>
    <xdr:ext cx="313932" cy="259045"/>
    <xdr:sp macro="" textlink="">
      <xdr:nvSpPr>
        <xdr:cNvPr id="532" name="テキスト ボックス 531"/>
        <xdr:cNvSpPr txBox="1"/>
      </xdr:nvSpPr>
      <xdr:spPr>
        <a:xfrm>
          <a:off x="12657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41039</xdr:rowOff>
    </xdr:from>
    <xdr:to>
      <xdr:col>23</xdr:col>
      <xdr:colOff>517525</xdr:colOff>
      <xdr:row>77</xdr:row>
      <xdr:rowOff>46374</xdr:rowOff>
    </xdr:to>
    <xdr:cxnSp macro="">
      <xdr:nvCxnSpPr>
        <xdr:cNvPr id="610" name="直線コネクタ 609"/>
        <xdr:cNvCxnSpPr/>
      </xdr:nvCxnSpPr>
      <xdr:spPr>
        <a:xfrm>
          <a:off x="15481300" y="13242689"/>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153397</xdr:rowOff>
    </xdr:from>
    <xdr:to>
      <xdr:col>22</xdr:col>
      <xdr:colOff>365125</xdr:colOff>
      <xdr:row>77</xdr:row>
      <xdr:rowOff>41039</xdr:rowOff>
    </xdr:to>
    <xdr:cxnSp macro="">
      <xdr:nvCxnSpPr>
        <xdr:cNvPr id="613" name="直線コネクタ 612"/>
        <xdr:cNvCxnSpPr/>
      </xdr:nvCxnSpPr>
      <xdr:spPr>
        <a:xfrm>
          <a:off x="14592300" y="13183597"/>
          <a:ext cx="8890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80251</xdr:rowOff>
    </xdr:from>
    <xdr:to>
      <xdr:col>22</xdr:col>
      <xdr:colOff>415925</xdr:colOff>
      <xdr:row>76</xdr:row>
      <xdr:rowOff>10401</xdr:rowOff>
    </xdr:to>
    <xdr:sp macro="" textlink="">
      <xdr:nvSpPr>
        <xdr:cNvPr id="614" name="フローチャート : 判断 613"/>
        <xdr:cNvSpPr/>
      </xdr:nvSpPr>
      <xdr:spPr>
        <a:xfrm>
          <a:off x="15430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26928</xdr:rowOff>
    </xdr:from>
    <xdr:ext cx="534377" cy="259045"/>
    <xdr:sp macro="" textlink="">
      <xdr:nvSpPr>
        <xdr:cNvPr id="615" name="テキスト ボックス 614"/>
        <xdr:cNvSpPr txBox="1"/>
      </xdr:nvSpPr>
      <xdr:spPr>
        <a:xfrm>
          <a:off x="15214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106038</xdr:rowOff>
    </xdr:from>
    <xdr:to>
      <xdr:col>21</xdr:col>
      <xdr:colOff>161925</xdr:colOff>
      <xdr:row>76</xdr:row>
      <xdr:rowOff>153397</xdr:rowOff>
    </xdr:to>
    <xdr:cxnSp macro="">
      <xdr:nvCxnSpPr>
        <xdr:cNvPr id="616" name="直線コネクタ 615"/>
        <xdr:cNvCxnSpPr/>
      </xdr:nvCxnSpPr>
      <xdr:spPr>
        <a:xfrm>
          <a:off x="13703300" y="13136238"/>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94438</xdr:rowOff>
    </xdr:from>
    <xdr:to>
      <xdr:col>19</xdr:col>
      <xdr:colOff>644525</xdr:colOff>
      <xdr:row>76</xdr:row>
      <xdr:rowOff>106038</xdr:rowOff>
    </xdr:to>
    <xdr:cxnSp macro="">
      <xdr:nvCxnSpPr>
        <xdr:cNvPr id="619" name="直線コネクタ 618"/>
        <xdr:cNvCxnSpPr/>
      </xdr:nvCxnSpPr>
      <xdr:spPr>
        <a:xfrm>
          <a:off x="12814300" y="13124638"/>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167024</xdr:rowOff>
    </xdr:from>
    <xdr:to>
      <xdr:col>23</xdr:col>
      <xdr:colOff>568325</xdr:colOff>
      <xdr:row>77</xdr:row>
      <xdr:rowOff>97174</xdr:rowOff>
    </xdr:to>
    <xdr:sp macro="" textlink="">
      <xdr:nvSpPr>
        <xdr:cNvPr id="629" name="円/楕円 628"/>
        <xdr:cNvSpPr/>
      </xdr:nvSpPr>
      <xdr:spPr>
        <a:xfrm>
          <a:off x="16268700" y="131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81951</xdr:rowOff>
    </xdr:from>
    <xdr:ext cx="534377" cy="259045"/>
    <xdr:sp macro="" textlink="">
      <xdr:nvSpPr>
        <xdr:cNvPr id="630" name="公債費該当値テキスト"/>
        <xdr:cNvSpPr txBox="1"/>
      </xdr:nvSpPr>
      <xdr:spPr>
        <a:xfrm>
          <a:off x="16370300" y="131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161689</xdr:rowOff>
    </xdr:from>
    <xdr:to>
      <xdr:col>22</xdr:col>
      <xdr:colOff>415925</xdr:colOff>
      <xdr:row>77</xdr:row>
      <xdr:rowOff>91839</xdr:rowOff>
    </xdr:to>
    <xdr:sp macro="" textlink="">
      <xdr:nvSpPr>
        <xdr:cNvPr id="631" name="円/楕円 630"/>
        <xdr:cNvSpPr/>
      </xdr:nvSpPr>
      <xdr:spPr>
        <a:xfrm>
          <a:off x="15430500" y="131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82966</xdr:rowOff>
    </xdr:from>
    <xdr:ext cx="534377" cy="259045"/>
    <xdr:sp macro="" textlink="">
      <xdr:nvSpPr>
        <xdr:cNvPr id="632" name="テキスト ボックス 631"/>
        <xdr:cNvSpPr txBox="1"/>
      </xdr:nvSpPr>
      <xdr:spPr>
        <a:xfrm>
          <a:off x="15214111" y="1328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102597</xdr:rowOff>
    </xdr:from>
    <xdr:to>
      <xdr:col>21</xdr:col>
      <xdr:colOff>212725</xdr:colOff>
      <xdr:row>77</xdr:row>
      <xdr:rowOff>32747</xdr:rowOff>
    </xdr:to>
    <xdr:sp macro="" textlink="">
      <xdr:nvSpPr>
        <xdr:cNvPr id="633" name="円/楕円 632"/>
        <xdr:cNvSpPr/>
      </xdr:nvSpPr>
      <xdr:spPr>
        <a:xfrm>
          <a:off x="14541500" y="131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23874</xdr:rowOff>
    </xdr:from>
    <xdr:ext cx="534377" cy="259045"/>
    <xdr:sp macro="" textlink="">
      <xdr:nvSpPr>
        <xdr:cNvPr id="634" name="テキスト ボックス 633"/>
        <xdr:cNvSpPr txBox="1"/>
      </xdr:nvSpPr>
      <xdr:spPr>
        <a:xfrm>
          <a:off x="14325111" y="132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55238</xdr:rowOff>
    </xdr:from>
    <xdr:to>
      <xdr:col>20</xdr:col>
      <xdr:colOff>9525</xdr:colOff>
      <xdr:row>76</xdr:row>
      <xdr:rowOff>156838</xdr:rowOff>
    </xdr:to>
    <xdr:sp macro="" textlink="">
      <xdr:nvSpPr>
        <xdr:cNvPr id="635" name="円/楕円 634"/>
        <xdr:cNvSpPr/>
      </xdr:nvSpPr>
      <xdr:spPr>
        <a:xfrm>
          <a:off x="13652500" y="130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147965</xdr:rowOff>
    </xdr:from>
    <xdr:ext cx="534377" cy="259045"/>
    <xdr:sp macro="" textlink="">
      <xdr:nvSpPr>
        <xdr:cNvPr id="636" name="テキスト ボックス 635"/>
        <xdr:cNvSpPr txBox="1"/>
      </xdr:nvSpPr>
      <xdr:spPr>
        <a:xfrm>
          <a:off x="13436111" y="131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43638</xdr:rowOff>
    </xdr:from>
    <xdr:to>
      <xdr:col>18</xdr:col>
      <xdr:colOff>492125</xdr:colOff>
      <xdr:row>76</xdr:row>
      <xdr:rowOff>145238</xdr:rowOff>
    </xdr:to>
    <xdr:sp macro="" textlink="">
      <xdr:nvSpPr>
        <xdr:cNvPr id="637" name="円/楕円 636"/>
        <xdr:cNvSpPr/>
      </xdr:nvSpPr>
      <xdr:spPr>
        <a:xfrm>
          <a:off x="12763500" y="130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136365</xdr:rowOff>
    </xdr:from>
    <xdr:ext cx="534377" cy="259045"/>
    <xdr:sp macro="" textlink="">
      <xdr:nvSpPr>
        <xdr:cNvPr id="638" name="テキスト ボックス 637"/>
        <xdr:cNvSpPr txBox="1"/>
      </xdr:nvSpPr>
      <xdr:spPr>
        <a:xfrm>
          <a:off x="12547111" y="131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68743</xdr:rowOff>
    </xdr:from>
    <xdr:to>
      <xdr:col>23</xdr:col>
      <xdr:colOff>517525</xdr:colOff>
      <xdr:row>96</xdr:row>
      <xdr:rowOff>116337</xdr:rowOff>
    </xdr:to>
    <xdr:cxnSp macro="">
      <xdr:nvCxnSpPr>
        <xdr:cNvPr id="665" name="直線コネクタ 664"/>
        <xdr:cNvCxnSpPr/>
      </xdr:nvCxnSpPr>
      <xdr:spPr>
        <a:xfrm>
          <a:off x="15481300" y="16527943"/>
          <a:ext cx="8382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6"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133665</xdr:rowOff>
    </xdr:from>
    <xdr:to>
      <xdr:col>22</xdr:col>
      <xdr:colOff>365125</xdr:colOff>
      <xdr:row>96</xdr:row>
      <xdr:rowOff>68743</xdr:rowOff>
    </xdr:to>
    <xdr:cxnSp macro="">
      <xdr:nvCxnSpPr>
        <xdr:cNvPr id="668" name="直線コネクタ 667"/>
        <xdr:cNvCxnSpPr/>
      </xdr:nvCxnSpPr>
      <xdr:spPr>
        <a:xfrm>
          <a:off x="14592300" y="16249965"/>
          <a:ext cx="889000" cy="2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83779</xdr:rowOff>
    </xdr:from>
    <xdr:to>
      <xdr:col>22</xdr:col>
      <xdr:colOff>415925</xdr:colOff>
      <xdr:row>96</xdr:row>
      <xdr:rowOff>13929</xdr:rowOff>
    </xdr:to>
    <xdr:sp macro="" textlink="">
      <xdr:nvSpPr>
        <xdr:cNvPr id="669" name="フローチャート : 判断 668"/>
        <xdr:cNvSpPr/>
      </xdr:nvSpPr>
      <xdr:spPr>
        <a:xfrm>
          <a:off x="15430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30456</xdr:rowOff>
    </xdr:from>
    <xdr:ext cx="534377" cy="259045"/>
    <xdr:sp macro="" textlink="">
      <xdr:nvSpPr>
        <xdr:cNvPr id="670" name="テキスト ボックス 669"/>
        <xdr:cNvSpPr txBox="1"/>
      </xdr:nvSpPr>
      <xdr:spPr>
        <a:xfrm>
          <a:off x="15214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133665</xdr:rowOff>
    </xdr:from>
    <xdr:to>
      <xdr:col>21</xdr:col>
      <xdr:colOff>161925</xdr:colOff>
      <xdr:row>95</xdr:row>
      <xdr:rowOff>125023</xdr:rowOff>
    </xdr:to>
    <xdr:cxnSp macro="">
      <xdr:nvCxnSpPr>
        <xdr:cNvPr id="671" name="直線コネクタ 670"/>
        <xdr:cNvCxnSpPr/>
      </xdr:nvCxnSpPr>
      <xdr:spPr>
        <a:xfrm flipV="1">
          <a:off x="13703300" y="16249965"/>
          <a:ext cx="889000" cy="1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125023</xdr:rowOff>
    </xdr:from>
    <xdr:to>
      <xdr:col>19</xdr:col>
      <xdr:colOff>644525</xdr:colOff>
      <xdr:row>96</xdr:row>
      <xdr:rowOff>129870</xdr:rowOff>
    </xdr:to>
    <xdr:cxnSp macro="">
      <xdr:nvCxnSpPr>
        <xdr:cNvPr id="674" name="直線コネクタ 673"/>
        <xdr:cNvCxnSpPr/>
      </xdr:nvCxnSpPr>
      <xdr:spPr>
        <a:xfrm flipV="1">
          <a:off x="12814300" y="16412773"/>
          <a:ext cx="889000" cy="17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65537</xdr:rowOff>
    </xdr:from>
    <xdr:to>
      <xdr:col>23</xdr:col>
      <xdr:colOff>568325</xdr:colOff>
      <xdr:row>96</xdr:row>
      <xdr:rowOff>167137</xdr:rowOff>
    </xdr:to>
    <xdr:sp macro="" textlink="">
      <xdr:nvSpPr>
        <xdr:cNvPr id="684" name="円/楕円 683"/>
        <xdr:cNvSpPr/>
      </xdr:nvSpPr>
      <xdr:spPr>
        <a:xfrm>
          <a:off x="16268700" y="16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88414</xdr:rowOff>
    </xdr:from>
    <xdr:ext cx="469744" cy="259045"/>
    <xdr:sp macro="" textlink="">
      <xdr:nvSpPr>
        <xdr:cNvPr id="685" name="積立金該当値テキスト"/>
        <xdr:cNvSpPr txBox="1"/>
      </xdr:nvSpPr>
      <xdr:spPr>
        <a:xfrm>
          <a:off x="16370300" y="163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17943</xdr:rowOff>
    </xdr:from>
    <xdr:to>
      <xdr:col>22</xdr:col>
      <xdr:colOff>415925</xdr:colOff>
      <xdr:row>96</xdr:row>
      <xdr:rowOff>119543</xdr:rowOff>
    </xdr:to>
    <xdr:sp macro="" textlink="">
      <xdr:nvSpPr>
        <xdr:cNvPr id="686" name="円/楕円 685"/>
        <xdr:cNvSpPr/>
      </xdr:nvSpPr>
      <xdr:spPr>
        <a:xfrm>
          <a:off x="15430500" y="164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110670</xdr:rowOff>
    </xdr:from>
    <xdr:ext cx="469744" cy="259045"/>
    <xdr:sp macro="" textlink="">
      <xdr:nvSpPr>
        <xdr:cNvPr id="687" name="テキスト ボックス 686"/>
        <xdr:cNvSpPr txBox="1"/>
      </xdr:nvSpPr>
      <xdr:spPr>
        <a:xfrm>
          <a:off x="15246427" y="1656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82865</xdr:rowOff>
    </xdr:from>
    <xdr:to>
      <xdr:col>21</xdr:col>
      <xdr:colOff>212725</xdr:colOff>
      <xdr:row>95</xdr:row>
      <xdr:rowOff>13015</xdr:rowOff>
    </xdr:to>
    <xdr:sp macro="" textlink="">
      <xdr:nvSpPr>
        <xdr:cNvPr id="688" name="円/楕円 687"/>
        <xdr:cNvSpPr/>
      </xdr:nvSpPr>
      <xdr:spPr>
        <a:xfrm>
          <a:off x="14541500" y="161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29542</xdr:rowOff>
    </xdr:from>
    <xdr:ext cx="534377" cy="259045"/>
    <xdr:sp macro="" textlink="">
      <xdr:nvSpPr>
        <xdr:cNvPr id="689" name="テキスト ボックス 688"/>
        <xdr:cNvSpPr txBox="1"/>
      </xdr:nvSpPr>
      <xdr:spPr>
        <a:xfrm>
          <a:off x="14325111" y="1597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74223</xdr:rowOff>
    </xdr:from>
    <xdr:to>
      <xdr:col>20</xdr:col>
      <xdr:colOff>9525</xdr:colOff>
      <xdr:row>96</xdr:row>
      <xdr:rowOff>4373</xdr:rowOff>
    </xdr:to>
    <xdr:sp macro="" textlink="">
      <xdr:nvSpPr>
        <xdr:cNvPr id="690" name="円/楕円 689"/>
        <xdr:cNvSpPr/>
      </xdr:nvSpPr>
      <xdr:spPr>
        <a:xfrm>
          <a:off x="13652500" y="163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166950</xdr:rowOff>
    </xdr:from>
    <xdr:ext cx="534377" cy="259045"/>
    <xdr:sp macro="" textlink="">
      <xdr:nvSpPr>
        <xdr:cNvPr id="691" name="テキスト ボックス 690"/>
        <xdr:cNvSpPr txBox="1"/>
      </xdr:nvSpPr>
      <xdr:spPr>
        <a:xfrm>
          <a:off x="13436111" y="164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79070</xdr:rowOff>
    </xdr:from>
    <xdr:to>
      <xdr:col>18</xdr:col>
      <xdr:colOff>492125</xdr:colOff>
      <xdr:row>97</xdr:row>
      <xdr:rowOff>9220</xdr:rowOff>
    </xdr:to>
    <xdr:sp macro="" textlink="">
      <xdr:nvSpPr>
        <xdr:cNvPr id="692" name="円/楕円 691"/>
        <xdr:cNvSpPr/>
      </xdr:nvSpPr>
      <xdr:spPr>
        <a:xfrm>
          <a:off x="12763500" y="165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347</xdr:rowOff>
    </xdr:from>
    <xdr:ext cx="469744" cy="259045"/>
    <xdr:sp macro="" textlink="">
      <xdr:nvSpPr>
        <xdr:cNvPr id="693" name="テキスト ボックス 692"/>
        <xdr:cNvSpPr txBox="1"/>
      </xdr:nvSpPr>
      <xdr:spPr>
        <a:xfrm>
          <a:off x="12579427" y="1663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113589</xdr:rowOff>
    </xdr:from>
    <xdr:to>
      <xdr:col>31</xdr:col>
      <xdr:colOff>85725</xdr:colOff>
      <xdr:row>37</xdr:row>
      <xdr:rowOff>43739</xdr:rowOff>
    </xdr:to>
    <xdr:sp macro="" textlink="">
      <xdr:nvSpPr>
        <xdr:cNvPr id="724" name="フローチャート : 判断 723"/>
        <xdr:cNvSpPr/>
      </xdr:nvSpPr>
      <xdr:spPr>
        <a:xfrm>
          <a:off x="212725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60266</xdr:rowOff>
    </xdr:from>
    <xdr:ext cx="378565" cy="259045"/>
    <xdr:sp macro="" textlink="">
      <xdr:nvSpPr>
        <xdr:cNvPr id="725" name="テキスト ボックス 724"/>
        <xdr:cNvSpPr txBox="1"/>
      </xdr:nvSpPr>
      <xdr:spPr>
        <a:xfrm>
          <a:off x="21134017" y="6061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5" name="直線コネクタ 77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8" name="直線コネクタ 77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111897</xdr:rowOff>
    </xdr:from>
    <xdr:to>
      <xdr:col>31</xdr:col>
      <xdr:colOff>85725</xdr:colOff>
      <xdr:row>57</xdr:row>
      <xdr:rowOff>42047</xdr:rowOff>
    </xdr:to>
    <xdr:sp macro="" textlink="">
      <xdr:nvSpPr>
        <xdr:cNvPr id="779" name="フローチャート : 判断 778"/>
        <xdr:cNvSpPr/>
      </xdr:nvSpPr>
      <xdr:spPr>
        <a:xfrm>
          <a:off x="21272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58574</xdr:rowOff>
    </xdr:from>
    <xdr:ext cx="469744" cy="259045"/>
    <xdr:sp macro="" textlink="">
      <xdr:nvSpPr>
        <xdr:cNvPr id="780" name="テキスト ボックス 779"/>
        <xdr:cNvSpPr txBox="1"/>
      </xdr:nvSpPr>
      <xdr:spPr>
        <a:xfrm>
          <a:off x="21088427"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1" name="直線コネクタ 78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4" name="直線コネクタ 78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4" name="円/楕円 79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6" name="円/楕円 79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7" name="テキスト ボックス 79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8" name="円/楕円 79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9" name="テキスト ボックス 79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0" name="円/楕円 79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1" name="テキスト ボックス 80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2" name="円/楕円 80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3" name="テキスト ボックス 80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103261</xdr:rowOff>
    </xdr:from>
    <xdr:to>
      <xdr:col>32</xdr:col>
      <xdr:colOff>187325</xdr:colOff>
      <xdr:row>73</xdr:row>
      <xdr:rowOff>114371</xdr:rowOff>
    </xdr:to>
    <xdr:cxnSp macro="">
      <xdr:nvCxnSpPr>
        <xdr:cNvPr id="831" name="直線コネクタ 830"/>
        <xdr:cNvCxnSpPr/>
      </xdr:nvCxnSpPr>
      <xdr:spPr>
        <a:xfrm flipV="1">
          <a:off x="21323300" y="12619111"/>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2"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114371</xdr:rowOff>
    </xdr:from>
    <xdr:to>
      <xdr:col>31</xdr:col>
      <xdr:colOff>34925</xdr:colOff>
      <xdr:row>74</xdr:row>
      <xdr:rowOff>10633</xdr:rowOff>
    </xdr:to>
    <xdr:cxnSp macro="">
      <xdr:nvCxnSpPr>
        <xdr:cNvPr id="834" name="直線コネクタ 833"/>
        <xdr:cNvCxnSpPr/>
      </xdr:nvCxnSpPr>
      <xdr:spPr>
        <a:xfrm flipV="1">
          <a:off x="20434300" y="12630221"/>
          <a:ext cx="889000" cy="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87209</xdr:rowOff>
    </xdr:from>
    <xdr:to>
      <xdr:col>31</xdr:col>
      <xdr:colOff>85725</xdr:colOff>
      <xdr:row>74</xdr:row>
      <xdr:rowOff>17359</xdr:rowOff>
    </xdr:to>
    <xdr:sp macro="" textlink="">
      <xdr:nvSpPr>
        <xdr:cNvPr id="835" name="フローチャート : 判断 834"/>
        <xdr:cNvSpPr/>
      </xdr:nvSpPr>
      <xdr:spPr>
        <a:xfrm>
          <a:off x="21272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8486</xdr:rowOff>
    </xdr:from>
    <xdr:ext cx="534377" cy="259045"/>
    <xdr:sp macro="" textlink="">
      <xdr:nvSpPr>
        <xdr:cNvPr id="836" name="テキスト ボックス 835"/>
        <xdr:cNvSpPr txBox="1"/>
      </xdr:nvSpPr>
      <xdr:spPr>
        <a:xfrm>
          <a:off x="21056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7615</xdr:rowOff>
    </xdr:from>
    <xdr:to>
      <xdr:col>29</xdr:col>
      <xdr:colOff>517525</xdr:colOff>
      <xdr:row>74</xdr:row>
      <xdr:rowOff>10633</xdr:rowOff>
    </xdr:to>
    <xdr:cxnSp macro="">
      <xdr:nvCxnSpPr>
        <xdr:cNvPr id="837" name="直線コネクタ 836"/>
        <xdr:cNvCxnSpPr/>
      </xdr:nvCxnSpPr>
      <xdr:spPr>
        <a:xfrm>
          <a:off x="19545300" y="12694915"/>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9" name="テキスト ボックス 838"/>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124292</xdr:rowOff>
    </xdr:from>
    <xdr:to>
      <xdr:col>28</xdr:col>
      <xdr:colOff>314325</xdr:colOff>
      <xdr:row>74</xdr:row>
      <xdr:rowOff>7615</xdr:rowOff>
    </xdr:to>
    <xdr:cxnSp macro="">
      <xdr:nvCxnSpPr>
        <xdr:cNvPr id="840" name="直線コネクタ 839"/>
        <xdr:cNvCxnSpPr/>
      </xdr:nvCxnSpPr>
      <xdr:spPr>
        <a:xfrm>
          <a:off x="18656300" y="12640142"/>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2" name="テキスト ボックス 841"/>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4" name="テキスト ボックス 843"/>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52461</xdr:rowOff>
    </xdr:from>
    <xdr:to>
      <xdr:col>32</xdr:col>
      <xdr:colOff>238125</xdr:colOff>
      <xdr:row>73</xdr:row>
      <xdr:rowOff>154061</xdr:rowOff>
    </xdr:to>
    <xdr:sp macro="" textlink="">
      <xdr:nvSpPr>
        <xdr:cNvPr id="850" name="円/楕円 849"/>
        <xdr:cNvSpPr/>
      </xdr:nvSpPr>
      <xdr:spPr>
        <a:xfrm>
          <a:off x="22110700" y="125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75338</xdr:rowOff>
    </xdr:from>
    <xdr:ext cx="534377" cy="259045"/>
    <xdr:sp macro="" textlink="">
      <xdr:nvSpPr>
        <xdr:cNvPr id="851" name="繰出金該当値テキスト"/>
        <xdr:cNvSpPr txBox="1"/>
      </xdr:nvSpPr>
      <xdr:spPr>
        <a:xfrm>
          <a:off x="22212300" y="1241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63571</xdr:rowOff>
    </xdr:from>
    <xdr:to>
      <xdr:col>31</xdr:col>
      <xdr:colOff>85725</xdr:colOff>
      <xdr:row>73</xdr:row>
      <xdr:rowOff>165171</xdr:rowOff>
    </xdr:to>
    <xdr:sp macro="" textlink="">
      <xdr:nvSpPr>
        <xdr:cNvPr id="852" name="円/楕円 851"/>
        <xdr:cNvSpPr/>
      </xdr:nvSpPr>
      <xdr:spPr>
        <a:xfrm>
          <a:off x="21272500" y="125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10248</xdr:rowOff>
    </xdr:from>
    <xdr:ext cx="534377" cy="259045"/>
    <xdr:sp macro="" textlink="">
      <xdr:nvSpPr>
        <xdr:cNvPr id="853" name="テキスト ボックス 852"/>
        <xdr:cNvSpPr txBox="1"/>
      </xdr:nvSpPr>
      <xdr:spPr>
        <a:xfrm>
          <a:off x="21056111" y="123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131283</xdr:rowOff>
    </xdr:from>
    <xdr:to>
      <xdr:col>29</xdr:col>
      <xdr:colOff>568325</xdr:colOff>
      <xdr:row>74</xdr:row>
      <xdr:rowOff>61433</xdr:rowOff>
    </xdr:to>
    <xdr:sp macro="" textlink="">
      <xdr:nvSpPr>
        <xdr:cNvPr id="854" name="円/楕円 853"/>
        <xdr:cNvSpPr/>
      </xdr:nvSpPr>
      <xdr:spPr>
        <a:xfrm>
          <a:off x="20383500" y="126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77960</xdr:rowOff>
    </xdr:from>
    <xdr:ext cx="534377" cy="259045"/>
    <xdr:sp macro="" textlink="">
      <xdr:nvSpPr>
        <xdr:cNvPr id="855" name="テキスト ボックス 854"/>
        <xdr:cNvSpPr txBox="1"/>
      </xdr:nvSpPr>
      <xdr:spPr>
        <a:xfrm>
          <a:off x="20167111" y="124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128265</xdr:rowOff>
    </xdr:from>
    <xdr:to>
      <xdr:col>28</xdr:col>
      <xdr:colOff>365125</xdr:colOff>
      <xdr:row>74</xdr:row>
      <xdr:rowOff>58415</xdr:rowOff>
    </xdr:to>
    <xdr:sp macro="" textlink="">
      <xdr:nvSpPr>
        <xdr:cNvPr id="856" name="円/楕円 855"/>
        <xdr:cNvSpPr/>
      </xdr:nvSpPr>
      <xdr:spPr>
        <a:xfrm>
          <a:off x="19494500" y="126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74942</xdr:rowOff>
    </xdr:from>
    <xdr:ext cx="534377" cy="259045"/>
    <xdr:sp macro="" textlink="">
      <xdr:nvSpPr>
        <xdr:cNvPr id="857" name="テキスト ボックス 856"/>
        <xdr:cNvSpPr txBox="1"/>
      </xdr:nvSpPr>
      <xdr:spPr>
        <a:xfrm>
          <a:off x="19278111" y="1241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73492</xdr:rowOff>
    </xdr:from>
    <xdr:to>
      <xdr:col>27</xdr:col>
      <xdr:colOff>161925</xdr:colOff>
      <xdr:row>74</xdr:row>
      <xdr:rowOff>3642</xdr:rowOff>
    </xdr:to>
    <xdr:sp macro="" textlink="">
      <xdr:nvSpPr>
        <xdr:cNvPr id="858" name="円/楕円 857"/>
        <xdr:cNvSpPr/>
      </xdr:nvSpPr>
      <xdr:spPr>
        <a:xfrm>
          <a:off x="18605500" y="1258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20169</xdr:rowOff>
    </xdr:from>
    <xdr:ext cx="534377" cy="259045"/>
    <xdr:sp macro="" textlink="">
      <xdr:nvSpPr>
        <xdr:cNvPr id="859" name="テキスト ボックス 858"/>
        <xdr:cNvSpPr txBox="1"/>
      </xdr:nvSpPr>
      <xdr:spPr>
        <a:xfrm>
          <a:off x="18389111" y="1236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人件費は、退職手当の減などにより前年度比減となり、類似団体内</a:t>
          </a:r>
          <a:r>
            <a:rPr kumimoji="1" lang="en-US" altLang="ja-JP" sz="1050">
              <a:latin typeface="ＭＳ Ｐゴシック"/>
            </a:rPr>
            <a:t>28/32</a:t>
          </a:r>
          <a:r>
            <a:rPr kumimoji="1" lang="ja-JP" altLang="en-US" sz="1050">
              <a:latin typeface="ＭＳ Ｐゴシック"/>
            </a:rPr>
            <a:t>位となった。常備消防事務の委託など、人口</a:t>
          </a:r>
          <a:r>
            <a:rPr kumimoji="1" lang="en-US" altLang="ja-JP" sz="1050">
              <a:latin typeface="ＭＳ Ｐゴシック"/>
            </a:rPr>
            <a:t>1,000</a:t>
          </a:r>
          <a:r>
            <a:rPr kumimoji="1" lang="ja-JP" altLang="en-US" sz="1050">
              <a:latin typeface="ＭＳ Ｐゴシック"/>
            </a:rPr>
            <a:t>人当たり職員数が類似団体平均</a:t>
          </a:r>
          <a:r>
            <a:rPr kumimoji="1" lang="en-US" altLang="ja-JP" sz="1050">
              <a:latin typeface="ＭＳ Ｐゴシック"/>
            </a:rPr>
            <a:t>6.07</a:t>
          </a:r>
          <a:r>
            <a:rPr kumimoji="1" lang="ja-JP" altLang="en-US" sz="1050">
              <a:latin typeface="ＭＳ Ｐゴシック"/>
            </a:rPr>
            <a:t>人に対し当市は</a:t>
          </a:r>
          <a:r>
            <a:rPr kumimoji="1" lang="en-US" altLang="ja-JP" sz="1050">
              <a:latin typeface="ＭＳ Ｐゴシック"/>
            </a:rPr>
            <a:t>4.7</a:t>
          </a:r>
          <a:r>
            <a:rPr kumimoji="1" lang="ja-JP" altLang="en-US" sz="1050">
              <a:latin typeface="ＭＳ Ｐゴシック"/>
            </a:rPr>
            <a:t>人であり、職員数が少ないことが主な要因である。</a:t>
          </a:r>
          <a:endParaRPr kumimoji="1" lang="en-US" altLang="ja-JP" sz="105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扶助費は、民間保育園等運営費の増などにより前年度比増となり、類似団体内</a:t>
          </a:r>
          <a:r>
            <a:rPr kumimoji="1" lang="en-US" altLang="ja-JP" sz="1050">
              <a:latin typeface="ＭＳ Ｐゴシック"/>
            </a:rPr>
            <a:t>9/32</a:t>
          </a:r>
          <a:r>
            <a:rPr kumimoji="1" lang="ja-JP" altLang="en-US" sz="1050">
              <a:latin typeface="ＭＳ Ｐゴシック"/>
            </a:rPr>
            <a:t>位となった。老人福祉費の伸びに落ち着きがみられるものの、待機児童解消策を推進したことによる児童福祉費の増や自立支援給付費の増による社会福祉費の増が続いていることが主な要因であり、性質別のコストでは最も大きく増加した。これらの経費については、義務的経費（経常経費）であることから経常収支比率の悪化を招くなど財政の硬直化にも繋がるため、提供サービスの選択は将来を見据えていく必要がある。</a:t>
          </a:r>
          <a:endParaRPr kumimoji="1" lang="en-US" altLang="ja-JP" sz="105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補助費等は、類似団体内</a:t>
          </a:r>
          <a:r>
            <a:rPr kumimoji="1" lang="en-US" altLang="ja-JP" sz="1050">
              <a:latin typeface="ＭＳ Ｐゴシック"/>
            </a:rPr>
            <a:t>7/32</a:t>
          </a:r>
          <a:r>
            <a:rPr kumimoji="1" lang="ja-JP" altLang="en-US" sz="1050">
              <a:latin typeface="ＭＳ Ｐゴシック"/>
            </a:rPr>
            <a:t>位となった。常備消防事務を都に委託していることから内訳として国・県に対する補助費が高い他、小平・村山・大和衛生組合など一部事務組合に対する補助費が高いことが特徴的である。</a:t>
          </a:r>
          <a:endParaRPr kumimoji="1" lang="en-US" altLang="ja-JP" sz="105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普通建設事業費は、私立保育園園舎建築補助などにより民生費（児童福祉費）が増となったが、第三小学校拡張用地購入・移転補償の終了や新みちづくり・まちづくりパートナー事業の減などにより、教育費（小学校費）及び土木費（都市計画費）が減となったことで前年度比減となり、類似団体内</a:t>
          </a:r>
          <a:r>
            <a:rPr kumimoji="1" lang="en-US" altLang="ja-JP" sz="1050">
              <a:latin typeface="ＭＳ Ｐゴシック"/>
            </a:rPr>
            <a:t>32/32</a:t>
          </a:r>
          <a:r>
            <a:rPr kumimoji="1" lang="ja-JP" altLang="en-US" sz="1050">
              <a:latin typeface="ＭＳ Ｐゴシック"/>
            </a:rPr>
            <a:t>位となった。今後は、駅前再開発事業を始めとした都市計画事業などの進捗により多くの費用が見込まれることから、市の貯金である基金の残高確保に努めるなど、財政需要に備えた財政運営が求められる。</a:t>
          </a:r>
          <a:endParaRPr kumimoji="1" lang="en-US" altLang="ja-JP" sz="105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公債費は、類似団体内</a:t>
          </a:r>
          <a:r>
            <a:rPr kumimoji="1" lang="en-US" altLang="ja-JP" sz="1050">
              <a:latin typeface="ＭＳ Ｐゴシック"/>
            </a:rPr>
            <a:t>26/32</a:t>
          </a:r>
          <a:r>
            <a:rPr kumimoji="1" lang="ja-JP" altLang="en-US" sz="1050">
              <a:latin typeface="ＭＳ Ｐゴシック"/>
            </a:rPr>
            <a:t>位となった。年度内において、市債の借入が償還元金を上回らないよう財政規律を守ってきたことから起債残高が減ることで公債費（償還）も減となった。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75474</xdr:rowOff>
    </xdr:from>
    <xdr:to>
      <xdr:col>6</xdr:col>
      <xdr:colOff>511175</xdr:colOff>
      <xdr:row>33</xdr:row>
      <xdr:rowOff>98878</xdr:rowOff>
    </xdr:to>
    <xdr:cxnSp macro="">
      <xdr:nvCxnSpPr>
        <xdr:cNvPr id="63" name="直線コネクタ 62"/>
        <xdr:cNvCxnSpPr/>
      </xdr:nvCxnSpPr>
      <xdr:spPr>
        <a:xfrm>
          <a:off x="3797300" y="5561874"/>
          <a:ext cx="838200" cy="19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75474</xdr:rowOff>
    </xdr:from>
    <xdr:to>
      <xdr:col>5</xdr:col>
      <xdr:colOff>358775</xdr:colOff>
      <xdr:row>33</xdr:row>
      <xdr:rowOff>27033</xdr:rowOff>
    </xdr:to>
    <xdr:cxnSp macro="">
      <xdr:nvCxnSpPr>
        <xdr:cNvPr id="66" name="直線コネクタ 65"/>
        <xdr:cNvCxnSpPr/>
      </xdr:nvCxnSpPr>
      <xdr:spPr>
        <a:xfrm flipV="1">
          <a:off x="2908300" y="5561874"/>
          <a:ext cx="889000" cy="1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94887</xdr:rowOff>
    </xdr:from>
    <xdr:to>
      <xdr:col>5</xdr:col>
      <xdr:colOff>409575</xdr:colOff>
      <xdr:row>34</xdr:row>
      <xdr:rowOff>25037</xdr:rowOff>
    </xdr:to>
    <xdr:sp macro="" textlink="">
      <xdr:nvSpPr>
        <xdr:cNvPr id="67" name="フローチャート : 判断 66"/>
        <xdr:cNvSpPr/>
      </xdr:nvSpPr>
      <xdr:spPr>
        <a:xfrm>
          <a:off x="3746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16164</xdr:rowOff>
    </xdr:from>
    <xdr:ext cx="469744" cy="259045"/>
    <xdr:sp macro="" textlink="">
      <xdr:nvSpPr>
        <xdr:cNvPr id="68" name="テキスト ボックス 67"/>
        <xdr:cNvSpPr txBox="1"/>
      </xdr:nvSpPr>
      <xdr:spPr>
        <a:xfrm>
          <a:off x="3562427" y="58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27033</xdr:rowOff>
    </xdr:from>
    <xdr:to>
      <xdr:col>4</xdr:col>
      <xdr:colOff>155575</xdr:colOff>
      <xdr:row>33</xdr:row>
      <xdr:rowOff>49893</xdr:rowOff>
    </xdr:to>
    <xdr:cxnSp macro="">
      <xdr:nvCxnSpPr>
        <xdr:cNvPr id="69" name="直線コネクタ 68"/>
        <xdr:cNvCxnSpPr/>
      </xdr:nvCxnSpPr>
      <xdr:spPr>
        <a:xfrm flipV="1">
          <a:off x="2019300" y="56848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74386</xdr:rowOff>
    </xdr:from>
    <xdr:to>
      <xdr:col>2</xdr:col>
      <xdr:colOff>638175</xdr:colOff>
      <xdr:row>33</xdr:row>
      <xdr:rowOff>49893</xdr:rowOff>
    </xdr:to>
    <xdr:cxnSp macro="">
      <xdr:nvCxnSpPr>
        <xdr:cNvPr id="72" name="直線コネクタ 71"/>
        <xdr:cNvCxnSpPr/>
      </xdr:nvCxnSpPr>
      <xdr:spPr>
        <a:xfrm>
          <a:off x="1130300" y="55607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48078</xdr:rowOff>
    </xdr:from>
    <xdr:to>
      <xdr:col>6</xdr:col>
      <xdr:colOff>561975</xdr:colOff>
      <xdr:row>33</xdr:row>
      <xdr:rowOff>149678</xdr:rowOff>
    </xdr:to>
    <xdr:sp macro="" textlink="">
      <xdr:nvSpPr>
        <xdr:cNvPr id="82" name="円/楕円 81"/>
        <xdr:cNvSpPr/>
      </xdr:nvSpPr>
      <xdr:spPr>
        <a:xfrm>
          <a:off x="4584700" y="57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70955</xdr:rowOff>
    </xdr:from>
    <xdr:ext cx="469744" cy="259045"/>
    <xdr:sp macro="" textlink="">
      <xdr:nvSpPr>
        <xdr:cNvPr id="83" name="議会費該当値テキスト"/>
        <xdr:cNvSpPr txBox="1"/>
      </xdr:nvSpPr>
      <xdr:spPr>
        <a:xfrm>
          <a:off x="4686300" y="55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24674</xdr:rowOff>
    </xdr:from>
    <xdr:to>
      <xdr:col>5</xdr:col>
      <xdr:colOff>409575</xdr:colOff>
      <xdr:row>32</xdr:row>
      <xdr:rowOff>126274</xdr:rowOff>
    </xdr:to>
    <xdr:sp macro="" textlink="">
      <xdr:nvSpPr>
        <xdr:cNvPr id="84" name="円/楕円 83"/>
        <xdr:cNvSpPr/>
      </xdr:nvSpPr>
      <xdr:spPr>
        <a:xfrm>
          <a:off x="3746500" y="5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142801</xdr:rowOff>
    </xdr:from>
    <xdr:ext cx="469744" cy="259045"/>
    <xdr:sp macro="" textlink="">
      <xdr:nvSpPr>
        <xdr:cNvPr id="85" name="テキスト ボックス 84"/>
        <xdr:cNvSpPr txBox="1"/>
      </xdr:nvSpPr>
      <xdr:spPr>
        <a:xfrm>
          <a:off x="3562427" y="52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147683</xdr:rowOff>
    </xdr:from>
    <xdr:to>
      <xdr:col>4</xdr:col>
      <xdr:colOff>206375</xdr:colOff>
      <xdr:row>33</xdr:row>
      <xdr:rowOff>77833</xdr:rowOff>
    </xdr:to>
    <xdr:sp macro="" textlink="">
      <xdr:nvSpPr>
        <xdr:cNvPr id="86" name="円/楕円 85"/>
        <xdr:cNvSpPr/>
      </xdr:nvSpPr>
      <xdr:spPr>
        <a:xfrm>
          <a:off x="2857500" y="5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94360</xdr:rowOff>
    </xdr:from>
    <xdr:ext cx="469744" cy="259045"/>
    <xdr:sp macro="" textlink="">
      <xdr:nvSpPr>
        <xdr:cNvPr id="87" name="テキスト ボックス 86"/>
        <xdr:cNvSpPr txBox="1"/>
      </xdr:nvSpPr>
      <xdr:spPr>
        <a:xfrm>
          <a:off x="2673427" y="5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170543</xdr:rowOff>
    </xdr:from>
    <xdr:to>
      <xdr:col>3</xdr:col>
      <xdr:colOff>3175</xdr:colOff>
      <xdr:row>33</xdr:row>
      <xdr:rowOff>100693</xdr:rowOff>
    </xdr:to>
    <xdr:sp macro="" textlink="">
      <xdr:nvSpPr>
        <xdr:cNvPr id="88" name="円/楕円 87"/>
        <xdr:cNvSpPr/>
      </xdr:nvSpPr>
      <xdr:spPr>
        <a:xfrm>
          <a:off x="1968500" y="5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117220</xdr:rowOff>
    </xdr:from>
    <xdr:ext cx="469744" cy="259045"/>
    <xdr:sp macro="" textlink="">
      <xdr:nvSpPr>
        <xdr:cNvPr id="89" name="テキスト ボックス 88"/>
        <xdr:cNvSpPr txBox="1"/>
      </xdr:nvSpPr>
      <xdr:spPr>
        <a:xfrm>
          <a:off x="1784427" y="54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23586</xdr:rowOff>
    </xdr:from>
    <xdr:to>
      <xdr:col>1</xdr:col>
      <xdr:colOff>485775</xdr:colOff>
      <xdr:row>32</xdr:row>
      <xdr:rowOff>125186</xdr:rowOff>
    </xdr:to>
    <xdr:sp macro="" textlink="">
      <xdr:nvSpPr>
        <xdr:cNvPr id="90" name="円/楕円 89"/>
        <xdr:cNvSpPr/>
      </xdr:nvSpPr>
      <xdr:spPr>
        <a:xfrm>
          <a:off x="1079500" y="55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141713</xdr:rowOff>
    </xdr:from>
    <xdr:ext cx="469744" cy="259045"/>
    <xdr:sp macro="" textlink="">
      <xdr:nvSpPr>
        <xdr:cNvPr id="91" name="テキスト ボックス 90"/>
        <xdr:cNvSpPr txBox="1"/>
      </xdr:nvSpPr>
      <xdr:spPr>
        <a:xfrm>
          <a:off x="895427" y="528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129470</xdr:rowOff>
    </xdr:from>
    <xdr:to>
      <xdr:col>6</xdr:col>
      <xdr:colOff>511175</xdr:colOff>
      <xdr:row>57</xdr:row>
      <xdr:rowOff>166656</xdr:rowOff>
    </xdr:to>
    <xdr:cxnSp macro="">
      <xdr:nvCxnSpPr>
        <xdr:cNvPr id="121" name="直線コネクタ 120"/>
        <xdr:cNvCxnSpPr/>
      </xdr:nvCxnSpPr>
      <xdr:spPr>
        <a:xfrm>
          <a:off x="3797300" y="9902120"/>
          <a:ext cx="8382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25553</xdr:rowOff>
    </xdr:from>
    <xdr:to>
      <xdr:col>5</xdr:col>
      <xdr:colOff>358775</xdr:colOff>
      <xdr:row>57</xdr:row>
      <xdr:rowOff>129470</xdr:rowOff>
    </xdr:to>
    <xdr:cxnSp macro="">
      <xdr:nvCxnSpPr>
        <xdr:cNvPr id="124" name="直線コネクタ 123"/>
        <xdr:cNvCxnSpPr/>
      </xdr:nvCxnSpPr>
      <xdr:spPr>
        <a:xfrm>
          <a:off x="2908300" y="9798203"/>
          <a:ext cx="889000" cy="10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33617</xdr:rowOff>
    </xdr:from>
    <xdr:to>
      <xdr:col>5</xdr:col>
      <xdr:colOff>409575</xdr:colOff>
      <xdr:row>56</xdr:row>
      <xdr:rowOff>135217</xdr:rowOff>
    </xdr:to>
    <xdr:sp macro="" textlink="">
      <xdr:nvSpPr>
        <xdr:cNvPr id="125" name="フローチャート : 判断 124"/>
        <xdr:cNvSpPr/>
      </xdr:nvSpPr>
      <xdr:spPr>
        <a:xfrm>
          <a:off x="3746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151744</xdr:rowOff>
    </xdr:from>
    <xdr:ext cx="534377" cy="259045"/>
    <xdr:sp macro="" textlink="">
      <xdr:nvSpPr>
        <xdr:cNvPr id="126" name="テキスト ボックス 125"/>
        <xdr:cNvSpPr txBox="1"/>
      </xdr:nvSpPr>
      <xdr:spPr>
        <a:xfrm>
          <a:off x="3530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25553</xdr:rowOff>
    </xdr:from>
    <xdr:to>
      <xdr:col>4</xdr:col>
      <xdr:colOff>155575</xdr:colOff>
      <xdr:row>57</xdr:row>
      <xdr:rowOff>34944</xdr:rowOff>
    </xdr:to>
    <xdr:cxnSp macro="">
      <xdr:nvCxnSpPr>
        <xdr:cNvPr id="127" name="直線コネクタ 126"/>
        <xdr:cNvCxnSpPr/>
      </xdr:nvCxnSpPr>
      <xdr:spPr>
        <a:xfrm flipV="1">
          <a:off x="2019300" y="9798203"/>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34944</xdr:rowOff>
    </xdr:from>
    <xdr:to>
      <xdr:col>2</xdr:col>
      <xdr:colOff>638175</xdr:colOff>
      <xdr:row>57</xdr:row>
      <xdr:rowOff>89941</xdr:rowOff>
    </xdr:to>
    <xdr:cxnSp macro="">
      <xdr:nvCxnSpPr>
        <xdr:cNvPr id="130" name="直線コネクタ 129"/>
        <xdr:cNvCxnSpPr/>
      </xdr:nvCxnSpPr>
      <xdr:spPr>
        <a:xfrm flipV="1">
          <a:off x="1130300" y="9807594"/>
          <a:ext cx="889000" cy="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115856</xdr:rowOff>
    </xdr:from>
    <xdr:to>
      <xdr:col>6</xdr:col>
      <xdr:colOff>561975</xdr:colOff>
      <xdr:row>58</xdr:row>
      <xdr:rowOff>46006</xdr:rowOff>
    </xdr:to>
    <xdr:sp macro="" textlink="">
      <xdr:nvSpPr>
        <xdr:cNvPr id="140" name="円/楕円 139"/>
        <xdr:cNvSpPr/>
      </xdr:nvSpPr>
      <xdr:spPr>
        <a:xfrm>
          <a:off x="4584700" y="98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94283</xdr:rowOff>
    </xdr:from>
    <xdr:ext cx="534377" cy="259045"/>
    <xdr:sp macro="" textlink="">
      <xdr:nvSpPr>
        <xdr:cNvPr id="141" name="総務費該当値テキスト"/>
        <xdr:cNvSpPr txBox="1"/>
      </xdr:nvSpPr>
      <xdr:spPr>
        <a:xfrm>
          <a:off x="4686300" y="986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78670</xdr:rowOff>
    </xdr:from>
    <xdr:to>
      <xdr:col>5</xdr:col>
      <xdr:colOff>409575</xdr:colOff>
      <xdr:row>58</xdr:row>
      <xdr:rowOff>8820</xdr:rowOff>
    </xdr:to>
    <xdr:sp macro="" textlink="">
      <xdr:nvSpPr>
        <xdr:cNvPr id="142" name="円/楕円 141"/>
        <xdr:cNvSpPr/>
      </xdr:nvSpPr>
      <xdr:spPr>
        <a:xfrm>
          <a:off x="3746500" y="98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171397</xdr:rowOff>
    </xdr:from>
    <xdr:ext cx="534377" cy="259045"/>
    <xdr:sp macro="" textlink="">
      <xdr:nvSpPr>
        <xdr:cNvPr id="143" name="テキスト ボックス 142"/>
        <xdr:cNvSpPr txBox="1"/>
      </xdr:nvSpPr>
      <xdr:spPr>
        <a:xfrm>
          <a:off x="3530111" y="99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146203</xdr:rowOff>
    </xdr:from>
    <xdr:to>
      <xdr:col>4</xdr:col>
      <xdr:colOff>206375</xdr:colOff>
      <xdr:row>57</xdr:row>
      <xdr:rowOff>76353</xdr:rowOff>
    </xdr:to>
    <xdr:sp macro="" textlink="">
      <xdr:nvSpPr>
        <xdr:cNvPr id="144" name="円/楕円 143"/>
        <xdr:cNvSpPr/>
      </xdr:nvSpPr>
      <xdr:spPr>
        <a:xfrm>
          <a:off x="2857500" y="97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92880</xdr:rowOff>
    </xdr:from>
    <xdr:ext cx="534377" cy="259045"/>
    <xdr:sp macro="" textlink="">
      <xdr:nvSpPr>
        <xdr:cNvPr id="145" name="テキスト ボックス 144"/>
        <xdr:cNvSpPr txBox="1"/>
      </xdr:nvSpPr>
      <xdr:spPr>
        <a:xfrm>
          <a:off x="2641111" y="95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155594</xdr:rowOff>
    </xdr:from>
    <xdr:to>
      <xdr:col>3</xdr:col>
      <xdr:colOff>3175</xdr:colOff>
      <xdr:row>57</xdr:row>
      <xdr:rowOff>85744</xdr:rowOff>
    </xdr:to>
    <xdr:sp macro="" textlink="">
      <xdr:nvSpPr>
        <xdr:cNvPr id="146" name="円/楕円 145"/>
        <xdr:cNvSpPr/>
      </xdr:nvSpPr>
      <xdr:spPr>
        <a:xfrm>
          <a:off x="1968500" y="97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76871</xdr:rowOff>
    </xdr:from>
    <xdr:ext cx="534377" cy="259045"/>
    <xdr:sp macro="" textlink="">
      <xdr:nvSpPr>
        <xdr:cNvPr id="147" name="テキスト ボックス 146"/>
        <xdr:cNvSpPr txBox="1"/>
      </xdr:nvSpPr>
      <xdr:spPr>
        <a:xfrm>
          <a:off x="1752111" y="98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39141</xdr:rowOff>
    </xdr:from>
    <xdr:to>
      <xdr:col>1</xdr:col>
      <xdr:colOff>485775</xdr:colOff>
      <xdr:row>57</xdr:row>
      <xdr:rowOff>140741</xdr:rowOff>
    </xdr:to>
    <xdr:sp macro="" textlink="">
      <xdr:nvSpPr>
        <xdr:cNvPr id="148" name="円/楕円 147"/>
        <xdr:cNvSpPr/>
      </xdr:nvSpPr>
      <xdr:spPr>
        <a:xfrm>
          <a:off x="1079500" y="98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131868</xdr:rowOff>
    </xdr:from>
    <xdr:ext cx="534377" cy="259045"/>
    <xdr:sp macro="" textlink="">
      <xdr:nvSpPr>
        <xdr:cNvPr id="149" name="テキスト ボックス 148"/>
        <xdr:cNvSpPr txBox="1"/>
      </xdr:nvSpPr>
      <xdr:spPr>
        <a:xfrm>
          <a:off x="863111"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151564</xdr:rowOff>
    </xdr:from>
    <xdr:to>
      <xdr:col>6</xdr:col>
      <xdr:colOff>511175</xdr:colOff>
      <xdr:row>77</xdr:row>
      <xdr:rowOff>18208</xdr:rowOff>
    </xdr:to>
    <xdr:cxnSp macro="">
      <xdr:nvCxnSpPr>
        <xdr:cNvPr id="177" name="直線コネクタ 176"/>
        <xdr:cNvCxnSpPr/>
      </xdr:nvCxnSpPr>
      <xdr:spPr>
        <a:xfrm flipV="1">
          <a:off x="3797300" y="13181764"/>
          <a:ext cx="838200" cy="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138134</xdr:rowOff>
    </xdr:from>
    <xdr:ext cx="599010" cy="259045"/>
    <xdr:sp macro="" textlink="">
      <xdr:nvSpPr>
        <xdr:cNvPr id="178" name="民生費平均値テキスト"/>
        <xdr:cNvSpPr txBox="1"/>
      </xdr:nvSpPr>
      <xdr:spPr>
        <a:xfrm>
          <a:off x="4686300" y="1316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18208</xdr:rowOff>
    </xdr:from>
    <xdr:to>
      <xdr:col>5</xdr:col>
      <xdr:colOff>358775</xdr:colOff>
      <xdr:row>77</xdr:row>
      <xdr:rowOff>44557</xdr:rowOff>
    </xdr:to>
    <xdr:cxnSp macro="">
      <xdr:nvCxnSpPr>
        <xdr:cNvPr id="180" name="直線コネクタ 179"/>
        <xdr:cNvCxnSpPr/>
      </xdr:nvCxnSpPr>
      <xdr:spPr>
        <a:xfrm flipV="1">
          <a:off x="2908300" y="13219858"/>
          <a:ext cx="889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158229</xdr:rowOff>
    </xdr:from>
    <xdr:to>
      <xdr:col>5</xdr:col>
      <xdr:colOff>409575</xdr:colOff>
      <xdr:row>77</xdr:row>
      <xdr:rowOff>88379</xdr:rowOff>
    </xdr:to>
    <xdr:sp macro="" textlink="">
      <xdr:nvSpPr>
        <xdr:cNvPr id="181" name="フローチャート : 判断 180"/>
        <xdr:cNvSpPr/>
      </xdr:nvSpPr>
      <xdr:spPr>
        <a:xfrm>
          <a:off x="3746500" y="1318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79506</xdr:rowOff>
    </xdr:from>
    <xdr:ext cx="599010" cy="259045"/>
    <xdr:sp macro="" textlink="">
      <xdr:nvSpPr>
        <xdr:cNvPr id="182" name="テキスト ボックス 181"/>
        <xdr:cNvSpPr txBox="1"/>
      </xdr:nvSpPr>
      <xdr:spPr>
        <a:xfrm>
          <a:off x="3497794" y="132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44557</xdr:rowOff>
    </xdr:from>
    <xdr:to>
      <xdr:col>4</xdr:col>
      <xdr:colOff>155575</xdr:colOff>
      <xdr:row>77</xdr:row>
      <xdr:rowOff>93162</xdr:rowOff>
    </xdr:to>
    <xdr:cxnSp macro="">
      <xdr:nvCxnSpPr>
        <xdr:cNvPr id="183" name="直線コネクタ 182"/>
        <xdr:cNvCxnSpPr/>
      </xdr:nvCxnSpPr>
      <xdr:spPr>
        <a:xfrm flipV="1">
          <a:off x="2019300" y="13246207"/>
          <a:ext cx="8890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93162</xdr:rowOff>
    </xdr:from>
    <xdr:to>
      <xdr:col>2</xdr:col>
      <xdr:colOff>638175</xdr:colOff>
      <xdr:row>77</xdr:row>
      <xdr:rowOff>102901</xdr:rowOff>
    </xdr:to>
    <xdr:cxnSp macro="">
      <xdr:nvCxnSpPr>
        <xdr:cNvPr id="186" name="直線コネクタ 185"/>
        <xdr:cNvCxnSpPr/>
      </xdr:nvCxnSpPr>
      <xdr:spPr>
        <a:xfrm flipV="1">
          <a:off x="1130300" y="13294812"/>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154305</xdr:rowOff>
    </xdr:from>
    <xdr:ext cx="599010" cy="259045"/>
    <xdr:sp macro="" textlink="">
      <xdr:nvSpPr>
        <xdr:cNvPr id="188" name="テキスト ボックス 187"/>
        <xdr:cNvSpPr txBox="1"/>
      </xdr:nvSpPr>
      <xdr:spPr>
        <a:xfrm>
          <a:off x="1719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100764</xdr:rowOff>
    </xdr:from>
    <xdr:to>
      <xdr:col>6</xdr:col>
      <xdr:colOff>561975</xdr:colOff>
      <xdr:row>77</xdr:row>
      <xdr:rowOff>30914</xdr:rowOff>
    </xdr:to>
    <xdr:sp macro="" textlink="">
      <xdr:nvSpPr>
        <xdr:cNvPr id="196" name="円/楕円 195"/>
        <xdr:cNvSpPr/>
      </xdr:nvSpPr>
      <xdr:spPr>
        <a:xfrm>
          <a:off x="4584700" y="131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123641</xdr:rowOff>
    </xdr:from>
    <xdr:ext cx="599010" cy="259045"/>
    <xdr:sp macro="" textlink="">
      <xdr:nvSpPr>
        <xdr:cNvPr id="197" name="民生費該当値テキスト"/>
        <xdr:cNvSpPr txBox="1"/>
      </xdr:nvSpPr>
      <xdr:spPr>
        <a:xfrm>
          <a:off x="4686300" y="1298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172,405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138858</xdr:rowOff>
    </xdr:from>
    <xdr:to>
      <xdr:col>5</xdr:col>
      <xdr:colOff>409575</xdr:colOff>
      <xdr:row>77</xdr:row>
      <xdr:rowOff>69008</xdr:rowOff>
    </xdr:to>
    <xdr:sp macro="" textlink="">
      <xdr:nvSpPr>
        <xdr:cNvPr id="198" name="円/楕円 197"/>
        <xdr:cNvSpPr/>
      </xdr:nvSpPr>
      <xdr:spPr>
        <a:xfrm>
          <a:off x="3746500" y="1316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85535</xdr:rowOff>
    </xdr:from>
    <xdr:ext cx="599010" cy="259045"/>
    <xdr:sp macro="" textlink="">
      <xdr:nvSpPr>
        <xdr:cNvPr id="199" name="テキスト ボックス 198"/>
        <xdr:cNvSpPr txBox="1"/>
      </xdr:nvSpPr>
      <xdr:spPr>
        <a:xfrm>
          <a:off x="3497794" y="1294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164,073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165207</xdr:rowOff>
    </xdr:from>
    <xdr:to>
      <xdr:col>4</xdr:col>
      <xdr:colOff>206375</xdr:colOff>
      <xdr:row>77</xdr:row>
      <xdr:rowOff>95357</xdr:rowOff>
    </xdr:to>
    <xdr:sp macro="" textlink="">
      <xdr:nvSpPr>
        <xdr:cNvPr id="200" name="円/楕円 199"/>
        <xdr:cNvSpPr/>
      </xdr:nvSpPr>
      <xdr:spPr>
        <a:xfrm>
          <a:off x="2857500" y="131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111884</xdr:rowOff>
    </xdr:from>
    <xdr:ext cx="599010" cy="259045"/>
    <xdr:sp macro="" textlink="">
      <xdr:nvSpPr>
        <xdr:cNvPr id="201" name="テキスト ボックス 200"/>
        <xdr:cNvSpPr txBox="1"/>
      </xdr:nvSpPr>
      <xdr:spPr>
        <a:xfrm>
          <a:off x="2608794" y="1297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42362</xdr:rowOff>
    </xdr:from>
    <xdr:to>
      <xdr:col>3</xdr:col>
      <xdr:colOff>3175</xdr:colOff>
      <xdr:row>77</xdr:row>
      <xdr:rowOff>143962</xdr:rowOff>
    </xdr:to>
    <xdr:sp macro="" textlink="">
      <xdr:nvSpPr>
        <xdr:cNvPr id="202" name="円/楕円 201"/>
        <xdr:cNvSpPr/>
      </xdr:nvSpPr>
      <xdr:spPr>
        <a:xfrm>
          <a:off x="1968500" y="132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160489</xdr:rowOff>
    </xdr:from>
    <xdr:ext cx="599010" cy="259045"/>
    <xdr:sp macro="" textlink="">
      <xdr:nvSpPr>
        <xdr:cNvPr id="203" name="テキスト ボックス 202"/>
        <xdr:cNvSpPr txBox="1"/>
      </xdr:nvSpPr>
      <xdr:spPr>
        <a:xfrm>
          <a:off x="1719794" y="1301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52101</xdr:rowOff>
    </xdr:from>
    <xdr:to>
      <xdr:col>1</xdr:col>
      <xdr:colOff>485775</xdr:colOff>
      <xdr:row>77</xdr:row>
      <xdr:rowOff>153701</xdr:rowOff>
    </xdr:to>
    <xdr:sp macro="" textlink="">
      <xdr:nvSpPr>
        <xdr:cNvPr id="204" name="円/楕円 203"/>
        <xdr:cNvSpPr/>
      </xdr:nvSpPr>
      <xdr:spPr>
        <a:xfrm>
          <a:off x="1079500" y="132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170228</xdr:rowOff>
    </xdr:from>
    <xdr:ext cx="599010" cy="259045"/>
    <xdr:sp macro="" textlink="">
      <xdr:nvSpPr>
        <xdr:cNvPr id="205" name="テキスト ボックス 204"/>
        <xdr:cNvSpPr txBox="1"/>
      </xdr:nvSpPr>
      <xdr:spPr>
        <a:xfrm>
          <a:off x="830794" y="1302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143587</xdr:rowOff>
    </xdr:from>
    <xdr:to>
      <xdr:col>6</xdr:col>
      <xdr:colOff>511175</xdr:colOff>
      <xdr:row>95</xdr:row>
      <xdr:rowOff>154406</xdr:rowOff>
    </xdr:to>
    <xdr:cxnSp macro="">
      <xdr:nvCxnSpPr>
        <xdr:cNvPr id="235" name="直線コネクタ 234"/>
        <xdr:cNvCxnSpPr/>
      </xdr:nvCxnSpPr>
      <xdr:spPr>
        <a:xfrm flipV="1">
          <a:off x="3797300" y="16431337"/>
          <a:ext cx="8382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146062</xdr:rowOff>
    </xdr:from>
    <xdr:to>
      <xdr:col>5</xdr:col>
      <xdr:colOff>358775</xdr:colOff>
      <xdr:row>95</xdr:row>
      <xdr:rowOff>154406</xdr:rowOff>
    </xdr:to>
    <xdr:cxnSp macro="">
      <xdr:nvCxnSpPr>
        <xdr:cNvPr id="238" name="直線コネクタ 237"/>
        <xdr:cNvCxnSpPr/>
      </xdr:nvCxnSpPr>
      <xdr:spPr>
        <a:xfrm>
          <a:off x="2908300" y="16433812"/>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141973</xdr:rowOff>
    </xdr:from>
    <xdr:to>
      <xdr:col>5</xdr:col>
      <xdr:colOff>409575</xdr:colOff>
      <xdr:row>95</xdr:row>
      <xdr:rowOff>72123</xdr:rowOff>
    </xdr:to>
    <xdr:sp macro="" textlink="">
      <xdr:nvSpPr>
        <xdr:cNvPr id="239" name="フローチャート : 判断 238"/>
        <xdr:cNvSpPr/>
      </xdr:nvSpPr>
      <xdr:spPr>
        <a:xfrm>
          <a:off x="3746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88650</xdr:rowOff>
    </xdr:from>
    <xdr:ext cx="534377" cy="259045"/>
    <xdr:sp macro="" textlink="">
      <xdr:nvSpPr>
        <xdr:cNvPr id="240" name="テキスト ボックス 239"/>
        <xdr:cNvSpPr txBox="1"/>
      </xdr:nvSpPr>
      <xdr:spPr>
        <a:xfrm>
          <a:off x="3530111"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146062</xdr:rowOff>
    </xdr:from>
    <xdr:to>
      <xdr:col>4</xdr:col>
      <xdr:colOff>155575</xdr:colOff>
      <xdr:row>96</xdr:row>
      <xdr:rowOff>1930</xdr:rowOff>
    </xdr:to>
    <xdr:cxnSp macro="">
      <xdr:nvCxnSpPr>
        <xdr:cNvPr id="241" name="直線コネクタ 240"/>
        <xdr:cNvCxnSpPr/>
      </xdr:nvCxnSpPr>
      <xdr:spPr>
        <a:xfrm flipV="1">
          <a:off x="2019300" y="16433812"/>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169304</xdr:rowOff>
    </xdr:from>
    <xdr:to>
      <xdr:col>2</xdr:col>
      <xdr:colOff>638175</xdr:colOff>
      <xdr:row>96</xdr:row>
      <xdr:rowOff>1930</xdr:rowOff>
    </xdr:to>
    <xdr:cxnSp macro="">
      <xdr:nvCxnSpPr>
        <xdr:cNvPr id="244" name="直線コネクタ 243"/>
        <xdr:cNvCxnSpPr/>
      </xdr:nvCxnSpPr>
      <xdr:spPr>
        <a:xfrm>
          <a:off x="1130300" y="16457054"/>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92787</xdr:rowOff>
    </xdr:from>
    <xdr:to>
      <xdr:col>6</xdr:col>
      <xdr:colOff>561975</xdr:colOff>
      <xdr:row>96</xdr:row>
      <xdr:rowOff>22937</xdr:rowOff>
    </xdr:to>
    <xdr:sp macro="" textlink="">
      <xdr:nvSpPr>
        <xdr:cNvPr id="254" name="円/楕円 253"/>
        <xdr:cNvSpPr/>
      </xdr:nvSpPr>
      <xdr:spPr>
        <a:xfrm>
          <a:off x="4584700" y="163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71214</xdr:rowOff>
    </xdr:from>
    <xdr:ext cx="534377" cy="259045"/>
    <xdr:sp macro="" textlink="">
      <xdr:nvSpPr>
        <xdr:cNvPr id="255" name="衛生費該当値テキスト"/>
        <xdr:cNvSpPr txBox="1"/>
      </xdr:nvSpPr>
      <xdr:spPr>
        <a:xfrm>
          <a:off x="4686300" y="163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103606</xdr:rowOff>
    </xdr:from>
    <xdr:to>
      <xdr:col>5</xdr:col>
      <xdr:colOff>409575</xdr:colOff>
      <xdr:row>96</xdr:row>
      <xdr:rowOff>33756</xdr:rowOff>
    </xdr:to>
    <xdr:sp macro="" textlink="">
      <xdr:nvSpPr>
        <xdr:cNvPr id="256" name="円/楕円 255"/>
        <xdr:cNvSpPr/>
      </xdr:nvSpPr>
      <xdr:spPr>
        <a:xfrm>
          <a:off x="3746500" y="163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24883</xdr:rowOff>
    </xdr:from>
    <xdr:ext cx="534377" cy="259045"/>
    <xdr:sp macro="" textlink="">
      <xdr:nvSpPr>
        <xdr:cNvPr id="257" name="テキスト ボックス 256"/>
        <xdr:cNvSpPr txBox="1"/>
      </xdr:nvSpPr>
      <xdr:spPr>
        <a:xfrm>
          <a:off x="3530111" y="164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95262</xdr:rowOff>
    </xdr:from>
    <xdr:to>
      <xdr:col>4</xdr:col>
      <xdr:colOff>206375</xdr:colOff>
      <xdr:row>96</xdr:row>
      <xdr:rowOff>25412</xdr:rowOff>
    </xdr:to>
    <xdr:sp macro="" textlink="">
      <xdr:nvSpPr>
        <xdr:cNvPr id="258" name="円/楕円 257"/>
        <xdr:cNvSpPr/>
      </xdr:nvSpPr>
      <xdr:spPr>
        <a:xfrm>
          <a:off x="2857500" y="163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16539</xdr:rowOff>
    </xdr:from>
    <xdr:ext cx="534377" cy="259045"/>
    <xdr:sp macro="" textlink="">
      <xdr:nvSpPr>
        <xdr:cNvPr id="259" name="テキスト ボックス 258"/>
        <xdr:cNvSpPr txBox="1"/>
      </xdr:nvSpPr>
      <xdr:spPr>
        <a:xfrm>
          <a:off x="2641111" y="164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122580</xdr:rowOff>
    </xdr:from>
    <xdr:to>
      <xdr:col>3</xdr:col>
      <xdr:colOff>3175</xdr:colOff>
      <xdr:row>96</xdr:row>
      <xdr:rowOff>52730</xdr:rowOff>
    </xdr:to>
    <xdr:sp macro="" textlink="">
      <xdr:nvSpPr>
        <xdr:cNvPr id="260" name="円/楕円 259"/>
        <xdr:cNvSpPr/>
      </xdr:nvSpPr>
      <xdr:spPr>
        <a:xfrm>
          <a:off x="1968500" y="164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43857</xdr:rowOff>
    </xdr:from>
    <xdr:ext cx="534377" cy="259045"/>
    <xdr:sp macro="" textlink="">
      <xdr:nvSpPr>
        <xdr:cNvPr id="261" name="テキスト ボックス 260"/>
        <xdr:cNvSpPr txBox="1"/>
      </xdr:nvSpPr>
      <xdr:spPr>
        <a:xfrm>
          <a:off x="1752111" y="165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118504</xdr:rowOff>
    </xdr:from>
    <xdr:to>
      <xdr:col>1</xdr:col>
      <xdr:colOff>485775</xdr:colOff>
      <xdr:row>96</xdr:row>
      <xdr:rowOff>48654</xdr:rowOff>
    </xdr:to>
    <xdr:sp macro="" textlink="">
      <xdr:nvSpPr>
        <xdr:cNvPr id="262" name="円/楕円 261"/>
        <xdr:cNvSpPr/>
      </xdr:nvSpPr>
      <xdr:spPr>
        <a:xfrm>
          <a:off x="1079500" y="164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39781</xdr:rowOff>
    </xdr:from>
    <xdr:ext cx="534377" cy="259045"/>
    <xdr:sp macro="" textlink="">
      <xdr:nvSpPr>
        <xdr:cNvPr id="263" name="テキスト ボックス 262"/>
        <xdr:cNvSpPr txBox="1"/>
      </xdr:nvSpPr>
      <xdr:spPr>
        <a:xfrm>
          <a:off x="863111" y="164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153873</xdr:rowOff>
    </xdr:from>
    <xdr:to>
      <xdr:col>15</xdr:col>
      <xdr:colOff>180975</xdr:colOff>
      <xdr:row>36</xdr:row>
      <xdr:rowOff>70206</xdr:rowOff>
    </xdr:to>
    <xdr:cxnSp macro="">
      <xdr:nvCxnSpPr>
        <xdr:cNvPr id="290" name="直線コネクタ 289"/>
        <xdr:cNvCxnSpPr/>
      </xdr:nvCxnSpPr>
      <xdr:spPr>
        <a:xfrm flipV="1">
          <a:off x="9639300" y="6154623"/>
          <a:ext cx="8382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53611</xdr:rowOff>
    </xdr:from>
    <xdr:ext cx="378565" cy="259045"/>
    <xdr:sp macro="" textlink="">
      <xdr:nvSpPr>
        <xdr:cNvPr id="291" name="労働費平均値テキスト"/>
        <xdr:cNvSpPr txBox="1"/>
      </xdr:nvSpPr>
      <xdr:spPr>
        <a:xfrm>
          <a:off x="10528300" y="62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21742</xdr:rowOff>
    </xdr:from>
    <xdr:to>
      <xdr:col>14</xdr:col>
      <xdr:colOff>28575</xdr:colOff>
      <xdr:row>36</xdr:row>
      <xdr:rowOff>70206</xdr:rowOff>
    </xdr:to>
    <xdr:cxnSp macro="">
      <xdr:nvCxnSpPr>
        <xdr:cNvPr id="293" name="直線コネクタ 292"/>
        <xdr:cNvCxnSpPr/>
      </xdr:nvCxnSpPr>
      <xdr:spPr>
        <a:xfrm>
          <a:off x="8750300" y="6193942"/>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165252</xdr:rowOff>
    </xdr:from>
    <xdr:to>
      <xdr:col>14</xdr:col>
      <xdr:colOff>79375</xdr:colOff>
      <xdr:row>36</xdr:row>
      <xdr:rowOff>95402</xdr:rowOff>
    </xdr:to>
    <xdr:sp macro="" textlink="">
      <xdr:nvSpPr>
        <xdr:cNvPr id="294" name="フローチャート : 判断 293"/>
        <xdr:cNvSpPr/>
      </xdr:nvSpPr>
      <xdr:spPr>
        <a:xfrm>
          <a:off x="95885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111929</xdr:rowOff>
    </xdr:from>
    <xdr:ext cx="378565" cy="259045"/>
    <xdr:sp macro="" textlink="">
      <xdr:nvSpPr>
        <xdr:cNvPr id="295" name="テキスト ボックス 294"/>
        <xdr:cNvSpPr txBox="1"/>
      </xdr:nvSpPr>
      <xdr:spPr>
        <a:xfrm>
          <a:off x="9450017" y="594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135585</xdr:rowOff>
    </xdr:from>
    <xdr:to>
      <xdr:col>12</xdr:col>
      <xdr:colOff>511175</xdr:colOff>
      <xdr:row>36</xdr:row>
      <xdr:rowOff>21742</xdr:rowOff>
    </xdr:to>
    <xdr:cxnSp macro="">
      <xdr:nvCxnSpPr>
        <xdr:cNvPr id="296" name="直線コネクタ 295"/>
        <xdr:cNvCxnSpPr/>
      </xdr:nvCxnSpPr>
      <xdr:spPr>
        <a:xfrm>
          <a:off x="7861300" y="6136335"/>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72813</xdr:rowOff>
    </xdr:from>
    <xdr:ext cx="378565" cy="259045"/>
    <xdr:sp macro="" textlink="">
      <xdr:nvSpPr>
        <xdr:cNvPr id="298" name="テキスト ボックス 297"/>
        <xdr:cNvSpPr txBox="1"/>
      </xdr:nvSpPr>
      <xdr:spPr>
        <a:xfrm>
          <a:off x="8561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107239</xdr:rowOff>
    </xdr:from>
    <xdr:to>
      <xdr:col>11</xdr:col>
      <xdr:colOff>307975</xdr:colOff>
      <xdr:row>35</xdr:row>
      <xdr:rowOff>135585</xdr:rowOff>
    </xdr:to>
    <xdr:cxnSp macro="">
      <xdr:nvCxnSpPr>
        <xdr:cNvPr id="299" name="直線コネクタ 298"/>
        <xdr:cNvCxnSpPr/>
      </xdr:nvCxnSpPr>
      <xdr:spPr>
        <a:xfrm>
          <a:off x="6972300" y="5936539"/>
          <a:ext cx="889000" cy="19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169740</xdr:rowOff>
    </xdr:from>
    <xdr:ext cx="469744" cy="259045"/>
    <xdr:sp macro="" textlink="">
      <xdr:nvSpPr>
        <xdr:cNvPr id="303" name="テキスト ボックス 302"/>
        <xdr:cNvSpPr txBox="1"/>
      </xdr:nvSpPr>
      <xdr:spPr>
        <a:xfrm>
          <a:off x="6737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103073</xdr:rowOff>
    </xdr:from>
    <xdr:to>
      <xdr:col>15</xdr:col>
      <xdr:colOff>231775</xdr:colOff>
      <xdr:row>36</xdr:row>
      <xdr:rowOff>33223</xdr:rowOff>
    </xdr:to>
    <xdr:sp macro="" textlink="">
      <xdr:nvSpPr>
        <xdr:cNvPr id="309" name="円/楕円 308"/>
        <xdr:cNvSpPr/>
      </xdr:nvSpPr>
      <xdr:spPr>
        <a:xfrm>
          <a:off x="104267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125950</xdr:rowOff>
    </xdr:from>
    <xdr:ext cx="469744" cy="259045"/>
    <xdr:sp macro="" textlink="">
      <xdr:nvSpPr>
        <xdr:cNvPr id="310" name="労働費該当値テキスト"/>
        <xdr:cNvSpPr txBox="1"/>
      </xdr:nvSpPr>
      <xdr:spPr>
        <a:xfrm>
          <a:off x="10528300" y="595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19406</xdr:rowOff>
    </xdr:from>
    <xdr:to>
      <xdr:col>14</xdr:col>
      <xdr:colOff>79375</xdr:colOff>
      <xdr:row>36</xdr:row>
      <xdr:rowOff>121006</xdr:rowOff>
    </xdr:to>
    <xdr:sp macro="" textlink="">
      <xdr:nvSpPr>
        <xdr:cNvPr id="311" name="円/楕円 310"/>
        <xdr:cNvSpPr/>
      </xdr:nvSpPr>
      <xdr:spPr>
        <a:xfrm>
          <a:off x="9588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112133</xdr:rowOff>
    </xdr:from>
    <xdr:ext cx="378565" cy="259045"/>
    <xdr:sp macro="" textlink="">
      <xdr:nvSpPr>
        <xdr:cNvPr id="312" name="テキスト ボックス 311"/>
        <xdr:cNvSpPr txBox="1"/>
      </xdr:nvSpPr>
      <xdr:spPr>
        <a:xfrm>
          <a:off x="9450017" y="6284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142392</xdr:rowOff>
    </xdr:from>
    <xdr:to>
      <xdr:col>12</xdr:col>
      <xdr:colOff>561975</xdr:colOff>
      <xdr:row>36</xdr:row>
      <xdr:rowOff>72542</xdr:rowOff>
    </xdr:to>
    <xdr:sp macro="" textlink="">
      <xdr:nvSpPr>
        <xdr:cNvPr id="313" name="円/楕円 312"/>
        <xdr:cNvSpPr/>
      </xdr:nvSpPr>
      <xdr:spPr>
        <a:xfrm>
          <a:off x="869950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89069</xdr:rowOff>
    </xdr:from>
    <xdr:ext cx="469744" cy="259045"/>
    <xdr:sp macro="" textlink="">
      <xdr:nvSpPr>
        <xdr:cNvPr id="314" name="テキスト ボックス 313"/>
        <xdr:cNvSpPr txBox="1"/>
      </xdr:nvSpPr>
      <xdr:spPr>
        <a:xfrm>
          <a:off x="8515427" y="59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84785</xdr:rowOff>
    </xdr:from>
    <xdr:to>
      <xdr:col>11</xdr:col>
      <xdr:colOff>358775</xdr:colOff>
      <xdr:row>36</xdr:row>
      <xdr:rowOff>14935</xdr:rowOff>
    </xdr:to>
    <xdr:sp macro="" textlink="">
      <xdr:nvSpPr>
        <xdr:cNvPr id="315" name="円/楕円 314"/>
        <xdr:cNvSpPr/>
      </xdr:nvSpPr>
      <xdr:spPr>
        <a:xfrm>
          <a:off x="78105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6062</xdr:rowOff>
    </xdr:from>
    <xdr:ext cx="469744" cy="259045"/>
    <xdr:sp macro="" textlink="">
      <xdr:nvSpPr>
        <xdr:cNvPr id="316" name="テキスト ボックス 315"/>
        <xdr:cNvSpPr txBox="1"/>
      </xdr:nvSpPr>
      <xdr:spPr>
        <a:xfrm>
          <a:off x="7626427"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56439</xdr:rowOff>
    </xdr:from>
    <xdr:to>
      <xdr:col>10</xdr:col>
      <xdr:colOff>155575</xdr:colOff>
      <xdr:row>34</xdr:row>
      <xdr:rowOff>158039</xdr:rowOff>
    </xdr:to>
    <xdr:sp macro="" textlink="">
      <xdr:nvSpPr>
        <xdr:cNvPr id="317" name="円/楕円 316"/>
        <xdr:cNvSpPr/>
      </xdr:nvSpPr>
      <xdr:spPr>
        <a:xfrm>
          <a:off x="6921500" y="58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3116</xdr:rowOff>
    </xdr:from>
    <xdr:ext cx="469744" cy="259045"/>
    <xdr:sp macro="" textlink="">
      <xdr:nvSpPr>
        <xdr:cNvPr id="318" name="テキスト ボックス 317"/>
        <xdr:cNvSpPr txBox="1"/>
      </xdr:nvSpPr>
      <xdr:spPr>
        <a:xfrm>
          <a:off x="6737427" y="56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170485</xdr:rowOff>
    </xdr:from>
    <xdr:to>
      <xdr:col>15</xdr:col>
      <xdr:colOff>180975</xdr:colOff>
      <xdr:row>59</xdr:row>
      <xdr:rowOff>1930</xdr:rowOff>
    </xdr:to>
    <xdr:cxnSp macro="">
      <xdr:nvCxnSpPr>
        <xdr:cNvPr id="347" name="直線コネクタ 346"/>
        <xdr:cNvCxnSpPr/>
      </xdr:nvCxnSpPr>
      <xdr:spPr>
        <a:xfrm flipV="1">
          <a:off x="9639300" y="10114585"/>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1930</xdr:rowOff>
    </xdr:from>
    <xdr:to>
      <xdr:col>14</xdr:col>
      <xdr:colOff>28575</xdr:colOff>
      <xdr:row>59</xdr:row>
      <xdr:rowOff>8484</xdr:rowOff>
    </xdr:to>
    <xdr:cxnSp macro="">
      <xdr:nvCxnSpPr>
        <xdr:cNvPr id="350" name="直線コネクタ 349"/>
        <xdr:cNvCxnSpPr/>
      </xdr:nvCxnSpPr>
      <xdr:spPr>
        <a:xfrm flipV="1">
          <a:off x="8750300" y="10117480"/>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43561</xdr:rowOff>
    </xdr:from>
    <xdr:to>
      <xdr:col>14</xdr:col>
      <xdr:colOff>79375</xdr:colOff>
      <xdr:row>56</xdr:row>
      <xdr:rowOff>145161</xdr:rowOff>
    </xdr:to>
    <xdr:sp macro="" textlink="">
      <xdr:nvSpPr>
        <xdr:cNvPr id="351" name="フローチャート : 判断 350"/>
        <xdr:cNvSpPr/>
      </xdr:nvSpPr>
      <xdr:spPr>
        <a:xfrm>
          <a:off x="9588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161688</xdr:rowOff>
    </xdr:from>
    <xdr:ext cx="469744" cy="259045"/>
    <xdr:sp macro="" textlink="">
      <xdr:nvSpPr>
        <xdr:cNvPr id="352" name="テキスト ボックス 351"/>
        <xdr:cNvSpPr txBox="1"/>
      </xdr:nvSpPr>
      <xdr:spPr>
        <a:xfrm>
          <a:off x="9404427"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8484</xdr:rowOff>
    </xdr:from>
    <xdr:to>
      <xdr:col>12</xdr:col>
      <xdr:colOff>511175</xdr:colOff>
      <xdr:row>59</xdr:row>
      <xdr:rowOff>11988</xdr:rowOff>
    </xdr:to>
    <xdr:cxnSp macro="">
      <xdr:nvCxnSpPr>
        <xdr:cNvPr id="353" name="直線コネクタ 352"/>
        <xdr:cNvCxnSpPr/>
      </xdr:nvCxnSpPr>
      <xdr:spPr>
        <a:xfrm flipV="1">
          <a:off x="7861300" y="10124034"/>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5055</xdr:rowOff>
    </xdr:from>
    <xdr:to>
      <xdr:col>11</xdr:col>
      <xdr:colOff>307975</xdr:colOff>
      <xdr:row>59</xdr:row>
      <xdr:rowOff>11988</xdr:rowOff>
    </xdr:to>
    <xdr:cxnSp macro="">
      <xdr:nvCxnSpPr>
        <xdr:cNvPr id="356" name="直線コネクタ 355"/>
        <xdr:cNvCxnSpPr/>
      </xdr:nvCxnSpPr>
      <xdr:spPr>
        <a:xfrm>
          <a:off x="6972300" y="10120605"/>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119685</xdr:rowOff>
    </xdr:from>
    <xdr:to>
      <xdr:col>15</xdr:col>
      <xdr:colOff>231775</xdr:colOff>
      <xdr:row>59</xdr:row>
      <xdr:rowOff>49835</xdr:rowOff>
    </xdr:to>
    <xdr:sp macro="" textlink="">
      <xdr:nvSpPr>
        <xdr:cNvPr id="366" name="円/楕円 365"/>
        <xdr:cNvSpPr/>
      </xdr:nvSpPr>
      <xdr:spPr>
        <a:xfrm>
          <a:off x="104267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34612</xdr:rowOff>
    </xdr:from>
    <xdr:ext cx="378565" cy="259045"/>
    <xdr:sp macro="" textlink="">
      <xdr:nvSpPr>
        <xdr:cNvPr id="367" name="農林水産業費該当値テキスト"/>
        <xdr:cNvSpPr txBox="1"/>
      </xdr:nvSpPr>
      <xdr:spPr>
        <a:xfrm>
          <a:off x="10528300" y="9978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122580</xdr:rowOff>
    </xdr:from>
    <xdr:to>
      <xdr:col>14</xdr:col>
      <xdr:colOff>79375</xdr:colOff>
      <xdr:row>59</xdr:row>
      <xdr:rowOff>52730</xdr:rowOff>
    </xdr:to>
    <xdr:sp macro="" textlink="">
      <xdr:nvSpPr>
        <xdr:cNvPr id="368" name="円/楕円 367"/>
        <xdr:cNvSpPr/>
      </xdr:nvSpPr>
      <xdr:spPr>
        <a:xfrm>
          <a:off x="9588500" y="100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43857</xdr:rowOff>
    </xdr:from>
    <xdr:ext cx="378565" cy="259045"/>
    <xdr:sp macro="" textlink="">
      <xdr:nvSpPr>
        <xdr:cNvPr id="369" name="テキスト ボックス 368"/>
        <xdr:cNvSpPr txBox="1"/>
      </xdr:nvSpPr>
      <xdr:spPr>
        <a:xfrm>
          <a:off x="9450017" y="10159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129134</xdr:rowOff>
    </xdr:from>
    <xdr:to>
      <xdr:col>12</xdr:col>
      <xdr:colOff>561975</xdr:colOff>
      <xdr:row>59</xdr:row>
      <xdr:rowOff>59284</xdr:rowOff>
    </xdr:to>
    <xdr:sp macro="" textlink="">
      <xdr:nvSpPr>
        <xdr:cNvPr id="370" name="円/楕円 369"/>
        <xdr:cNvSpPr/>
      </xdr:nvSpPr>
      <xdr:spPr>
        <a:xfrm>
          <a:off x="8699500" y="100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50411</xdr:rowOff>
    </xdr:from>
    <xdr:ext cx="378565" cy="259045"/>
    <xdr:sp macro="" textlink="">
      <xdr:nvSpPr>
        <xdr:cNvPr id="371" name="テキスト ボックス 370"/>
        <xdr:cNvSpPr txBox="1"/>
      </xdr:nvSpPr>
      <xdr:spPr>
        <a:xfrm>
          <a:off x="8561017" y="10165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132638</xdr:rowOff>
    </xdr:from>
    <xdr:to>
      <xdr:col>11</xdr:col>
      <xdr:colOff>358775</xdr:colOff>
      <xdr:row>59</xdr:row>
      <xdr:rowOff>62788</xdr:rowOff>
    </xdr:to>
    <xdr:sp macro="" textlink="">
      <xdr:nvSpPr>
        <xdr:cNvPr id="372" name="円/楕円 371"/>
        <xdr:cNvSpPr/>
      </xdr:nvSpPr>
      <xdr:spPr>
        <a:xfrm>
          <a:off x="7810500" y="100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53915</xdr:rowOff>
    </xdr:from>
    <xdr:ext cx="378565" cy="259045"/>
    <xdr:sp macro="" textlink="">
      <xdr:nvSpPr>
        <xdr:cNvPr id="373" name="テキスト ボックス 372"/>
        <xdr:cNvSpPr txBox="1"/>
      </xdr:nvSpPr>
      <xdr:spPr>
        <a:xfrm>
          <a:off x="7672017" y="10169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125705</xdr:rowOff>
    </xdr:from>
    <xdr:to>
      <xdr:col>10</xdr:col>
      <xdr:colOff>155575</xdr:colOff>
      <xdr:row>59</xdr:row>
      <xdr:rowOff>55855</xdr:rowOff>
    </xdr:to>
    <xdr:sp macro="" textlink="">
      <xdr:nvSpPr>
        <xdr:cNvPr id="374" name="円/楕円 373"/>
        <xdr:cNvSpPr/>
      </xdr:nvSpPr>
      <xdr:spPr>
        <a:xfrm>
          <a:off x="6921500" y="100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46982</xdr:rowOff>
    </xdr:from>
    <xdr:ext cx="378565" cy="259045"/>
    <xdr:sp macro="" textlink="">
      <xdr:nvSpPr>
        <xdr:cNvPr id="375" name="テキスト ボックス 374"/>
        <xdr:cNvSpPr txBox="1"/>
      </xdr:nvSpPr>
      <xdr:spPr>
        <a:xfrm>
          <a:off x="6783017" y="1016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161037</xdr:rowOff>
    </xdr:from>
    <xdr:to>
      <xdr:col>15</xdr:col>
      <xdr:colOff>180975</xdr:colOff>
      <xdr:row>79</xdr:row>
      <xdr:rowOff>10161</xdr:rowOff>
    </xdr:to>
    <xdr:cxnSp macro="">
      <xdr:nvCxnSpPr>
        <xdr:cNvPr id="404" name="直線コネクタ 403"/>
        <xdr:cNvCxnSpPr/>
      </xdr:nvCxnSpPr>
      <xdr:spPr>
        <a:xfrm>
          <a:off x="9639300" y="1353413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161037</xdr:rowOff>
    </xdr:from>
    <xdr:to>
      <xdr:col>14</xdr:col>
      <xdr:colOff>28575</xdr:colOff>
      <xdr:row>79</xdr:row>
      <xdr:rowOff>10313</xdr:rowOff>
    </xdr:to>
    <xdr:cxnSp macro="">
      <xdr:nvCxnSpPr>
        <xdr:cNvPr id="407" name="直線コネクタ 406"/>
        <xdr:cNvCxnSpPr/>
      </xdr:nvCxnSpPr>
      <xdr:spPr>
        <a:xfrm flipV="1">
          <a:off x="8750300" y="13534137"/>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131914</xdr:rowOff>
    </xdr:from>
    <xdr:to>
      <xdr:col>14</xdr:col>
      <xdr:colOff>79375</xdr:colOff>
      <xdr:row>77</xdr:row>
      <xdr:rowOff>62064</xdr:rowOff>
    </xdr:to>
    <xdr:sp macro="" textlink="">
      <xdr:nvSpPr>
        <xdr:cNvPr id="408" name="フローチャート : 判断 407"/>
        <xdr:cNvSpPr/>
      </xdr:nvSpPr>
      <xdr:spPr>
        <a:xfrm>
          <a:off x="9588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78592</xdr:rowOff>
    </xdr:from>
    <xdr:ext cx="469744" cy="259045"/>
    <xdr:sp macro="" textlink="">
      <xdr:nvSpPr>
        <xdr:cNvPr id="409" name="テキスト ボックス 408"/>
        <xdr:cNvSpPr txBox="1"/>
      </xdr:nvSpPr>
      <xdr:spPr>
        <a:xfrm>
          <a:off x="9404427"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10313</xdr:rowOff>
    </xdr:from>
    <xdr:to>
      <xdr:col>12</xdr:col>
      <xdr:colOff>511175</xdr:colOff>
      <xdr:row>79</xdr:row>
      <xdr:rowOff>10731</xdr:rowOff>
    </xdr:to>
    <xdr:cxnSp macro="">
      <xdr:nvCxnSpPr>
        <xdr:cNvPr id="410" name="直線コネクタ 409"/>
        <xdr:cNvCxnSpPr/>
      </xdr:nvCxnSpPr>
      <xdr:spPr>
        <a:xfrm flipV="1">
          <a:off x="7861300" y="13554863"/>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8370</xdr:rowOff>
    </xdr:from>
    <xdr:to>
      <xdr:col>11</xdr:col>
      <xdr:colOff>307975</xdr:colOff>
      <xdr:row>79</xdr:row>
      <xdr:rowOff>10731</xdr:rowOff>
    </xdr:to>
    <xdr:cxnSp macro="">
      <xdr:nvCxnSpPr>
        <xdr:cNvPr id="413" name="直線コネクタ 412"/>
        <xdr:cNvCxnSpPr/>
      </xdr:nvCxnSpPr>
      <xdr:spPr>
        <a:xfrm>
          <a:off x="6972300" y="13552920"/>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130811</xdr:rowOff>
    </xdr:from>
    <xdr:to>
      <xdr:col>15</xdr:col>
      <xdr:colOff>231775</xdr:colOff>
      <xdr:row>79</xdr:row>
      <xdr:rowOff>60961</xdr:rowOff>
    </xdr:to>
    <xdr:sp macro="" textlink="">
      <xdr:nvSpPr>
        <xdr:cNvPr id="423" name="円/楕円 422"/>
        <xdr:cNvSpPr/>
      </xdr:nvSpPr>
      <xdr:spPr>
        <a:xfrm>
          <a:off x="10426700" y="135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45738</xdr:rowOff>
    </xdr:from>
    <xdr:ext cx="378565" cy="259045"/>
    <xdr:sp macro="" textlink="">
      <xdr:nvSpPr>
        <xdr:cNvPr id="424" name="商工費該当値テキスト"/>
        <xdr:cNvSpPr txBox="1"/>
      </xdr:nvSpPr>
      <xdr:spPr>
        <a:xfrm>
          <a:off x="10528300" y="1341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110237</xdr:rowOff>
    </xdr:from>
    <xdr:to>
      <xdr:col>14</xdr:col>
      <xdr:colOff>79375</xdr:colOff>
      <xdr:row>79</xdr:row>
      <xdr:rowOff>40387</xdr:rowOff>
    </xdr:to>
    <xdr:sp macro="" textlink="">
      <xdr:nvSpPr>
        <xdr:cNvPr id="425" name="円/楕円 424"/>
        <xdr:cNvSpPr/>
      </xdr:nvSpPr>
      <xdr:spPr>
        <a:xfrm>
          <a:off x="9588500" y="134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31514</xdr:rowOff>
    </xdr:from>
    <xdr:ext cx="469744" cy="259045"/>
    <xdr:sp macro="" textlink="">
      <xdr:nvSpPr>
        <xdr:cNvPr id="426" name="テキスト ボックス 425"/>
        <xdr:cNvSpPr txBox="1"/>
      </xdr:nvSpPr>
      <xdr:spPr>
        <a:xfrm>
          <a:off x="9404427" y="1357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130963</xdr:rowOff>
    </xdr:from>
    <xdr:to>
      <xdr:col>12</xdr:col>
      <xdr:colOff>561975</xdr:colOff>
      <xdr:row>79</xdr:row>
      <xdr:rowOff>61113</xdr:rowOff>
    </xdr:to>
    <xdr:sp macro="" textlink="">
      <xdr:nvSpPr>
        <xdr:cNvPr id="427" name="円/楕円 426"/>
        <xdr:cNvSpPr/>
      </xdr:nvSpPr>
      <xdr:spPr>
        <a:xfrm>
          <a:off x="86995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52240</xdr:rowOff>
    </xdr:from>
    <xdr:ext cx="378565" cy="259045"/>
    <xdr:sp macro="" textlink="">
      <xdr:nvSpPr>
        <xdr:cNvPr id="428" name="テキスト ボックス 427"/>
        <xdr:cNvSpPr txBox="1"/>
      </xdr:nvSpPr>
      <xdr:spPr>
        <a:xfrm>
          <a:off x="8561017" y="13596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131381</xdr:rowOff>
    </xdr:from>
    <xdr:to>
      <xdr:col>11</xdr:col>
      <xdr:colOff>358775</xdr:colOff>
      <xdr:row>79</xdr:row>
      <xdr:rowOff>61531</xdr:rowOff>
    </xdr:to>
    <xdr:sp macro="" textlink="">
      <xdr:nvSpPr>
        <xdr:cNvPr id="429" name="円/楕円 428"/>
        <xdr:cNvSpPr/>
      </xdr:nvSpPr>
      <xdr:spPr>
        <a:xfrm>
          <a:off x="7810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52658</xdr:rowOff>
    </xdr:from>
    <xdr:ext cx="378565" cy="259045"/>
    <xdr:sp macro="" textlink="">
      <xdr:nvSpPr>
        <xdr:cNvPr id="430" name="テキスト ボックス 429"/>
        <xdr:cNvSpPr txBox="1"/>
      </xdr:nvSpPr>
      <xdr:spPr>
        <a:xfrm>
          <a:off x="7672017" y="1359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129020</xdr:rowOff>
    </xdr:from>
    <xdr:to>
      <xdr:col>10</xdr:col>
      <xdr:colOff>155575</xdr:colOff>
      <xdr:row>79</xdr:row>
      <xdr:rowOff>59170</xdr:rowOff>
    </xdr:to>
    <xdr:sp macro="" textlink="">
      <xdr:nvSpPr>
        <xdr:cNvPr id="431" name="円/楕円 430"/>
        <xdr:cNvSpPr/>
      </xdr:nvSpPr>
      <xdr:spPr>
        <a:xfrm>
          <a:off x="6921500" y="135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50297</xdr:rowOff>
    </xdr:from>
    <xdr:ext cx="378565" cy="259045"/>
    <xdr:sp macro="" textlink="">
      <xdr:nvSpPr>
        <xdr:cNvPr id="432" name="テキスト ボックス 431"/>
        <xdr:cNvSpPr txBox="1"/>
      </xdr:nvSpPr>
      <xdr:spPr>
        <a:xfrm>
          <a:off x="6783017" y="1359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18062</xdr:rowOff>
    </xdr:from>
    <xdr:to>
      <xdr:col>15</xdr:col>
      <xdr:colOff>180975</xdr:colOff>
      <xdr:row>98</xdr:row>
      <xdr:rowOff>80333</xdr:rowOff>
    </xdr:to>
    <xdr:cxnSp macro="">
      <xdr:nvCxnSpPr>
        <xdr:cNvPr id="460" name="直線コネクタ 459"/>
        <xdr:cNvCxnSpPr/>
      </xdr:nvCxnSpPr>
      <xdr:spPr>
        <a:xfrm>
          <a:off x="9639300" y="16820162"/>
          <a:ext cx="8382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83819</xdr:rowOff>
    </xdr:from>
    <xdr:ext cx="534377" cy="259045"/>
    <xdr:sp macro="" textlink="">
      <xdr:nvSpPr>
        <xdr:cNvPr id="461" name="土木費平均値テキスト"/>
        <xdr:cNvSpPr txBox="1"/>
      </xdr:nvSpPr>
      <xdr:spPr>
        <a:xfrm>
          <a:off x="10528300" y="16371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18062</xdr:rowOff>
    </xdr:from>
    <xdr:to>
      <xdr:col>14</xdr:col>
      <xdr:colOff>28575</xdr:colOff>
      <xdr:row>98</xdr:row>
      <xdr:rowOff>112702</xdr:rowOff>
    </xdr:to>
    <xdr:cxnSp macro="">
      <xdr:nvCxnSpPr>
        <xdr:cNvPr id="463" name="直線コネクタ 462"/>
        <xdr:cNvCxnSpPr/>
      </xdr:nvCxnSpPr>
      <xdr:spPr>
        <a:xfrm flipV="1">
          <a:off x="8750300" y="16820162"/>
          <a:ext cx="8890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21303</xdr:rowOff>
    </xdr:from>
    <xdr:to>
      <xdr:col>14</xdr:col>
      <xdr:colOff>79375</xdr:colOff>
      <xdr:row>96</xdr:row>
      <xdr:rowOff>122903</xdr:rowOff>
    </xdr:to>
    <xdr:sp macro="" textlink="">
      <xdr:nvSpPr>
        <xdr:cNvPr id="464" name="フローチャート : 判断 463"/>
        <xdr:cNvSpPr/>
      </xdr:nvSpPr>
      <xdr:spPr>
        <a:xfrm>
          <a:off x="9588500" y="1648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139430</xdr:rowOff>
    </xdr:from>
    <xdr:ext cx="534377" cy="259045"/>
    <xdr:sp macro="" textlink="">
      <xdr:nvSpPr>
        <xdr:cNvPr id="465" name="テキスト ボックス 464"/>
        <xdr:cNvSpPr txBox="1"/>
      </xdr:nvSpPr>
      <xdr:spPr>
        <a:xfrm>
          <a:off x="9372111" y="1625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94004</xdr:rowOff>
    </xdr:from>
    <xdr:to>
      <xdr:col>12</xdr:col>
      <xdr:colOff>511175</xdr:colOff>
      <xdr:row>98</xdr:row>
      <xdr:rowOff>112702</xdr:rowOff>
    </xdr:to>
    <xdr:cxnSp macro="">
      <xdr:nvCxnSpPr>
        <xdr:cNvPr id="466" name="直線コネクタ 465"/>
        <xdr:cNvCxnSpPr/>
      </xdr:nvCxnSpPr>
      <xdr:spPr>
        <a:xfrm>
          <a:off x="7861300" y="16896104"/>
          <a:ext cx="889000" cy="1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171407</xdr:rowOff>
    </xdr:from>
    <xdr:to>
      <xdr:col>11</xdr:col>
      <xdr:colOff>307975</xdr:colOff>
      <xdr:row>98</xdr:row>
      <xdr:rowOff>94004</xdr:rowOff>
    </xdr:to>
    <xdr:cxnSp macro="">
      <xdr:nvCxnSpPr>
        <xdr:cNvPr id="469" name="直線コネクタ 468"/>
        <xdr:cNvCxnSpPr/>
      </xdr:nvCxnSpPr>
      <xdr:spPr>
        <a:xfrm>
          <a:off x="6972300" y="16630607"/>
          <a:ext cx="889000" cy="26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29533</xdr:rowOff>
    </xdr:from>
    <xdr:to>
      <xdr:col>15</xdr:col>
      <xdr:colOff>231775</xdr:colOff>
      <xdr:row>98</xdr:row>
      <xdr:rowOff>131133</xdr:rowOff>
    </xdr:to>
    <xdr:sp macro="" textlink="">
      <xdr:nvSpPr>
        <xdr:cNvPr id="479" name="円/楕円 478"/>
        <xdr:cNvSpPr/>
      </xdr:nvSpPr>
      <xdr:spPr>
        <a:xfrm>
          <a:off x="10426700" y="168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7960</xdr:rowOff>
    </xdr:from>
    <xdr:ext cx="534377" cy="259045"/>
    <xdr:sp macro="" textlink="">
      <xdr:nvSpPr>
        <xdr:cNvPr id="480" name="土木費該当値テキスト"/>
        <xdr:cNvSpPr txBox="1"/>
      </xdr:nvSpPr>
      <xdr:spPr>
        <a:xfrm>
          <a:off x="10528300" y="168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138712</xdr:rowOff>
    </xdr:from>
    <xdr:to>
      <xdr:col>14</xdr:col>
      <xdr:colOff>79375</xdr:colOff>
      <xdr:row>98</xdr:row>
      <xdr:rowOff>68862</xdr:rowOff>
    </xdr:to>
    <xdr:sp macro="" textlink="">
      <xdr:nvSpPr>
        <xdr:cNvPr id="481" name="円/楕円 480"/>
        <xdr:cNvSpPr/>
      </xdr:nvSpPr>
      <xdr:spPr>
        <a:xfrm>
          <a:off x="9588500" y="167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59989</xdr:rowOff>
    </xdr:from>
    <xdr:ext cx="534377" cy="259045"/>
    <xdr:sp macro="" textlink="">
      <xdr:nvSpPr>
        <xdr:cNvPr id="482" name="テキスト ボックス 481"/>
        <xdr:cNvSpPr txBox="1"/>
      </xdr:nvSpPr>
      <xdr:spPr>
        <a:xfrm>
          <a:off x="9372111" y="168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61902</xdr:rowOff>
    </xdr:from>
    <xdr:to>
      <xdr:col>12</xdr:col>
      <xdr:colOff>561975</xdr:colOff>
      <xdr:row>98</xdr:row>
      <xdr:rowOff>163502</xdr:rowOff>
    </xdr:to>
    <xdr:sp macro="" textlink="">
      <xdr:nvSpPr>
        <xdr:cNvPr id="483" name="円/楕円 482"/>
        <xdr:cNvSpPr/>
      </xdr:nvSpPr>
      <xdr:spPr>
        <a:xfrm>
          <a:off x="8699500" y="1686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154629</xdr:rowOff>
    </xdr:from>
    <xdr:ext cx="534377" cy="259045"/>
    <xdr:sp macro="" textlink="">
      <xdr:nvSpPr>
        <xdr:cNvPr id="484" name="テキスト ボックス 483"/>
        <xdr:cNvSpPr txBox="1"/>
      </xdr:nvSpPr>
      <xdr:spPr>
        <a:xfrm>
          <a:off x="8483111" y="169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43204</xdr:rowOff>
    </xdr:from>
    <xdr:to>
      <xdr:col>11</xdr:col>
      <xdr:colOff>358775</xdr:colOff>
      <xdr:row>98</xdr:row>
      <xdr:rowOff>144804</xdr:rowOff>
    </xdr:to>
    <xdr:sp macro="" textlink="">
      <xdr:nvSpPr>
        <xdr:cNvPr id="485" name="円/楕円 484"/>
        <xdr:cNvSpPr/>
      </xdr:nvSpPr>
      <xdr:spPr>
        <a:xfrm>
          <a:off x="7810500" y="168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135931</xdr:rowOff>
    </xdr:from>
    <xdr:ext cx="534377" cy="259045"/>
    <xdr:sp macro="" textlink="">
      <xdr:nvSpPr>
        <xdr:cNvPr id="486" name="テキスト ボックス 485"/>
        <xdr:cNvSpPr txBox="1"/>
      </xdr:nvSpPr>
      <xdr:spPr>
        <a:xfrm>
          <a:off x="7594111" y="1693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120607</xdr:rowOff>
    </xdr:from>
    <xdr:to>
      <xdr:col>10</xdr:col>
      <xdr:colOff>155575</xdr:colOff>
      <xdr:row>97</xdr:row>
      <xdr:rowOff>50757</xdr:rowOff>
    </xdr:to>
    <xdr:sp macro="" textlink="">
      <xdr:nvSpPr>
        <xdr:cNvPr id="487" name="円/楕円 486"/>
        <xdr:cNvSpPr/>
      </xdr:nvSpPr>
      <xdr:spPr>
        <a:xfrm>
          <a:off x="6921500" y="165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41884</xdr:rowOff>
    </xdr:from>
    <xdr:ext cx="534377" cy="259045"/>
    <xdr:sp macro="" textlink="">
      <xdr:nvSpPr>
        <xdr:cNvPr id="488" name="テキスト ボックス 487"/>
        <xdr:cNvSpPr txBox="1"/>
      </xdr:nvSpPr>
      <xdr:spPr>
        <a:xfrm>
          <a:off x="6705111" y="1667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121285</xdr:rowOff>
    </xdr:from>
    <xdr:to>
      <xdr:col>23</xdr:col>
      <xdr:colOff>517525</xdr:colOff>
      <xdr:row>37</xdr:row>
      <xdr:rowOff>39878</xdr:rowOff>
    </xdr:to>
    <xdr:cxnSp macro="">
      <xdr:nvCxnSpPr>
        <xdr:cNvPr id="518" name="直線コネクタ 517"/>
        <xdr:cNvCxnSpPr/>
      </xdr:nvCxnSpPr>
      <xdr:spPr>
        <a:xfrm>
          <a:off x="15481300" y="6293485"/>
          <a:ext cx="8382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121285</xdr:rowOff>
    </xdr:from>
    <xdr:to>
      <xdr:col>22</xdr:col>
      <xdr:colOff>365125</xdr:colOff>
      <xdr:row>36</xdr:row>
      <xdr:rowOff>143637</xdr:rowOff>
    </xdr:to>
    <xdr:cxnSp macro="">
      <xdr:nvCxnSpPr>
        <xdr:cNvPr id="521" name="直線コネクタ 520"/>
        <xdr:cNvCxnSpPr/>
      </xdr:nvCxnSpPr>
      <xdr:spPr>
        <a:xfrm flipV="1">
          <a:off x="14592300" y="6293485"/>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75438</xdr:rowOff>
    </xdr:from>
    <xdr:to>
      <xdr:col>22</xdr:col>
      <xdr:colOff>415925</xdr:colOff>
      <xdr:row>36</xdr:row>
      <xdr:rowOff>5588</xdr:rowOff>
    </xdr:to>
    <xdr:sp macro="" textlink="">
      <xdr:nvSpPr>
        <xdr:cNvPr id="522" name="フローチャート : 判断 521"/>
        <xdr:cNvSpPr/>
      </xdr:nvSpPr>
      <xdr:spPr>
        <a:xfrm>
          <a:off x="15430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22115</xdr:rowOff>
    </xdr:from>
    <xdr:ext cx="534377" cy="259045"/>
    <xdr:sp macro="" textlink="">
      <xdr:nvSpPr>
        <xdr:cNvPr id="523" name="テキスト ボックス 522"/>
        <xdr:cNvSpPr txBox="1"/>
      </xdr:nvSpPr>
      <xdr:spPr>
        <a:xfrm>
          <a:off x="15214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143637</xdr:rowOff>
    </xdr:from>
    <xdr:to>
      <xdr:col>21</xdr:col>
      <xdr:colOff>161925</xdr:colOff>
      <xdr:row>37</xdr:row>
      <xdr:rowOff>29718</xdr:rowOff>
    </xdr:to>
    <xdr:cxnSp macro="">
      <xdr:nvCxnSpPr>
        <xdr:cNvPr id="524" name="直線コネクタ 523"/>
        <xdr:cNvCxnSpPr/>
      </xdr:nvCxnSpPr>
      <xdr:spPr>
        <a:xfrm flipV="1">
          <a:off x="13703300" y="631583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98298</xdr:rowOff>
    </xdr:from>
    <xdr:to>
      <xdr:col>19</xdr:col>
      <xdr:colOff>644525</xdr:colOff>
      <xdr:row>37</xdr:row>
      <xdr:rowOff>29718</xdr:rowOff>
    </xdr:to>
    <xdr:cxnSp macro="">
      <xdr:nvCxnSpPr>
        <xdr:cNvPr id="527" name="直線コネクタ 526"/>
        <xdr:cNvCxnSpPr/>
      </xdr:nvCxnSpPr>
      <xdr:spPr>
        <a:xfrm>
          <a:off x="12814300" y="627049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160528</xdr:rowOff>
    </xdr:from>
    <xdr:to>
      <xdr:col>23</xdr:col>
      <xdr:colOff>568325</xdr:colOff>
      <xdr:row>37</xdr:row>
      <xdr:rowOff>90678</xdr:rowOff>
    </xdr:to>
    <xdr:sp macro="" textlink="">
      <xdr:nvSpPr>
        <xdr:cNvPr id="537" name="円/楕円 536"/>
        <xdr:cNvSpPr/>
      </xdr:nvSpPr>
      <xdr:spPr>
        <a:xfrm>
          <a:off x="162687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138955</xdr:rowOff>
    </xdr:from>
    <xdr:ext cx="534377" cy="259045"/>
    <xdr:sp macro="" textlink="">
      <xdr:nvSpPr>
        <xdr:cNvPr id="538" name="消防費該当値テキスト"/>
        <xdr:cNvSpPr txBox="1"/>
      </xdr:nvSpPr>
      <xdr:spPr>
        <a:xfrm>
          <a:off x="16370300" y="631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70485</xdr:rowOff>
    </xdr:from>
    <xdr:to>
      <xdr:col>22</xdr:col>
      <xdr:colOff>415925</xdr:colOff>
      <xdr:row>37</xdr:row>
      <xdr:rowOff>635</xdr:rowOff>
    </xdr:to>
    <xdr:sp macro="" textlink="">
      <xdr:nvSpPr>
        <xdr:cNvPr id="539" name="円/楕円 538"/>
        <xdr:cNvSpPr/>
      </xdr:nvSpPr>
      <xdr:spPr>
        <a:xfrm>
          <a:off x="15430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163212</xdr:rowOff>
    </xdr:from>
    <xdr:ext cx="534377" cy="259045"/>
    <xdr:sp macro="" textlink="">
      <xdr:nvSpPr>
        <xdr:cNvPr id="540" name="テキスト ボックス 539"/>
        <xdr:cNvSpPr txBox="1"/>
      </xdr:nvSpPr>
      <xdr:spPr>
        <a:xfrm>
          <a:off x="15214111" y="633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92837</xdr:rowOff>
    </xdr:from>
    <xdr:to>
      <xdr:col>21</xdr:col>
      <xdr:colOff>212725</xdr:colOff>
      <xdr:row>37</xdr:row>
      <xdr:rowOff>22987</xdr:rowOff>
    </xdr:to>
    <xdr:sp macro="" textlink="">
      <xdr:nvSpPr>
        <xdr:cNvPr id="541" name="円/楕円 540"/>
        <xdr:cNvSpPr/>
      </xdr:nvSpPr>
      <xdr:spPr>
        <a:xfrm>
          <a:off x="14541500" y="62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14114</xdr:rowOff>
    </xdr:from>
    <xdr:ext cx="534377" cy="259045"/>
    <xdr:sp macro="" textlink="">
      <xdr:nvSpPr>
        <xdr:cNvPr id="542" name="テキスト ボックス 541"/>
        <xdr:cNvSpPr txBox="1"/>
      </xdr:nvSpPr>
      <xdr:spPr>
        <a:xfrm>
          <a:off x="14325111" y="63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150368</xdr:rowOff>
    </xdr:from>
    <xdr:to>
      <xdr:col>20</xdr:col>
      <xdr:colOff>9525</xdr:colOff>
      <xdr:row>37</xdr:row>
      <xdr:rowOff>80518</xdr:rowOff>
    </xdr:to>
    <xdr:sp macro="" textlink="">
      <xdr:nvSpPr>
        <xdr:cNvPr id="543" name="円/楕円 542"/>
        <xdr:cNvSpPr/>
      </xdr:nvSpPr>
      <xdr:spPr>
        <a:xfrm>
          <a:off x="13652500" y="63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71645</xdr:rowOff>
    </xdr:from>
    <xdr:ext cx="534377" cy="259045"/>
    <xdr:sp macro="" textlink="">
      <xdr:nvSpPr>
        <xdr:cNvPr id="544" name="テキスト ボックス 543"/>
        <xdr:cNvSpPr txBox="1"/>
      </xdr:nvSpPr>
      <xdr:spPr>
        <a:xfrm>
          <a:off x="13436111" y="64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47498</xdr:rowOff>
    </xdr:from>
    <xdr:to>
      <xdr:col>18</xdr:col>
      <xdr:colOff>492125</xdr:colOff>
      <xdr:row>36</xdr:row>
      <xdr:rowOff>149098</xdr:rowOff>
    </xdr:to>
    <xdr:sp macro="" textlink="">
      <xdr:nvSpPr>
        <xdr:cNvPr id="545" name="円/楕円 544"/>
        <xdr:cNvSpPr/>
      </xdr:nvSpPr>
      <xdr:spPr>
        <a:xfrm>
          <a:off x="12763500" y="62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140225</xdr:rowOff>
    </xdr:from>
    <xdr:ext cx="534377" cy="259045"/>
    <xdr:sp macro="" textlink="">
      <xdr:nvSpPr>
        <xdr:cNvPr id="546" name="テキスト ボックス 545"/>
        <xdr:cNvSpPr txBox="1"/>
      </xdr:nvSpPr>
      <xdr:spPr>
        <a:xfrm>
          <a:off x="12547111" y="63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138043</xdr:rowOff>
    </xdr:from>
    <xdr:to>
      <xdr:col>23</xdr:col>
      <xdr:colOff>517525</xdr:colOff>
      <xdr:row>57</xdr:row>
      <xdr:rowOff>58718</xdr:rowOff>
    </xdr:to>
    <xdr:cxnSp macro="">
      <xdr:nvCxnSpPr>
        <xdr:cNvPr id="576" name="直線コネクタ 575"/>
        <xdr:cNvCxnSpPr/>
      </xdr:nvCxnSpPr>
      <xdr:spPr>
        <a:xfrm>
          <a:off x="15481300" y="9739243"/>
          <a:ext cx="8382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138043</xdr:rowOff>
    </xdr:from>
    <xdr:to>
      <xdr:col>22</xdr:col>
      <xdr:colOff>365125</xdr:colOff>
      <xdr:row>57</xdr:row>
      <xdr:rowOff>18828</xdr:rowOff>
    </xdr:to>
    <xdr:cxnSp macro="">
      <xdr:nvCxnSpPr>
        <xdr:cNvPr id="579" name="直線コネクタ 578"/>
        <xdr:cNvCxnSpPr/>
      </xdr:nvCxnSpPr>
      <xdr:spPr>
        <a:xfrm flipV="1">
          <a:off x="14592300" y="9739243"/>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78518</xdr:rowOff>
    </xdr:from>
    <xdr:to>
      <xdr:col>22</xdr:col>
      <xdr:colOff>415925</xdr:colOff>
      <xdr:row>57</xdr:row>
      <xdr:rowOff>8668</xdr:rowOff>
    </xdr:to>
    <xdr:sp macro="" textlink="">
      <xdr:nvSpPr>
        <xdr:cNvPr id="580" name="フローチャート : 判断 579"/>
        <xdr:cNvSpPr/>
      </xdr:nvSpPr>
      <xdr:spPr>
        <a:xfrm>
          <a:off x="15430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25195</xdr:rowOff>
    </xdr:from>
    <xdr:ext cx="534377" cy="259045"/>
    <xdr:sp macro="" textlink="">
      <xdr:nvSpPr>
        <xdr:cNvPr id="581" name="テキスト ボックス 580"/>
        <xdr:cNvSpPr txBox="1"/>
      </xdr:nvSpPr>
      <xdr:spPr>
        <a:xfrm>
          <a:off x="15214111" y="94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18828</xdr:rowOff>
    </xdr:from>
    <xdr:to>
      <xdr:col>21</xdr:col>
      <xdr:colOff>161925</xdr:colOff>
      <xdr:row>57</xdr:row>
      <xdr:rowOff>71654</xdr:rowOff>
    </xdr:to>
    <xdr:cxnSp macro="">
      <xdr:nvCxnSpPr>
        <xdr:cNvPr id="582" name="直線コネクタ 581"/>
        <xdr:cNvCxnSpPr/>
      </xdr:nvCxnSpPr>
      <xdr:spPr>
        <a:xfrm flipV="1">
          <a:off x="13703300" y="9791478"/>
          <a:ext cx="889000" cy="5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14236</xdr:rowOff>
    </xdr:from>
    <xdr:to>
      <xdr:col>19</xdr:col>
      <xdr:colOff>644525</xdr:colOff>
      <xdr:row>57</xdr:row>
      <xdr:rowOff>71654</xdr:rowOff>
    </xdr:to>
    <xdr:cxnSp macro="">
      <xdr:nvCxnSpPr>
        <xdr:cNvPr id="585" name="直線コネクタ 584"/>
        <xdr:cNvCxnSpPr/>
      </xdr:nvCxnSpPr>
      <xdr:spPr>
        <a:xfrm>
          <a:off x="12814300" y="9786886"/>
          <a:ext cx="889000" cy="5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106208</xdr:rowOff>
    </xdr:from>
    <xdr:ext cx="534377" cy="259045"/>
    <xdr:sp macro="" textlink="">
      <xdr:nvSpPr>
        <xdr:cNvPr id="589" name="テキスト ボックス 588"/>
        <xdr:cNvSpPr txBox="1"/>
      </xdr:nvSpPr>
      <xdr:spPr>
        <a:xfrm>
          <a:off x="12547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7918</xdr:rowOff>
    </xdr:from>
    <xdr:to>
      <xdr:col>23</xdr:col>
      <xdr:colOff>568325</xdr:colOff>
      <xdr:row>57</xdr:row>
      <xdr:rowOff>109518</xdr:rowOff>
    </xdr:to>
    <xdr:sp macro="" textlink="">
      <xdr:nvSpPr>
        <xdr:cNvPr id="595" name="円/楕円 594"/>
        <xdr:cNvSpPr/>
      </xdr:nvSpPr>
      <xdr:spPr>
        <a:xfrm>
          <a:off x="16268700" y="97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157795</xdr:rowOff>
    </xdr:from>
    <xdr:ext cx="534377" cy="259045"/>
    <xdr:sp macro="" textlink="">
      <xdr:nvSpPr>
        <xdr:cNvPr id="596" name="教育費該当値テキスト"/>
        <xdr:cNvSpPr txBox="1"/>
      </xdr:nvSpPr>
      <xdr:spPr>
        <a:xfrm>
          <a:off x="16370300" y="975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37,251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87243</xdr:rowOff>
    </xdr:from>
    <xdr:to>
      <xdr:col>22</xdr:col>
      <xdr:colOff>415925</xdr:colOff>
      <xdr:row>57</xdr:row>
      <xdr:rowOff>17393</xdr:rowOff>
    </xdr:to>
    <xdr:sp macro="" textlink="">
      <xdr:nvSpPr>
        <xdr:cNvPr id="597" name="円/楕円 596"/>
        <xdr:cNvSpPr/>
      </xdr:nvSpPr>
      <xdr:spPr>
        <a:xfrm>
          <a:off x="15430500" y="96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8520</xdr:rowOff>
    </xdr:from>
    <xdr:ext cx="534377" cy="259045"/>
    <xdr:sp macro="" textlink="">
      <xdr:nvSpPr>
        <xdr:cNvPr id="598" name="テキスト ボックス 597"/>
        <xdr:cNvSpPr txBox="1"/>
      </xdr:nvSpPr>
      <xdr:spPr>
        <a:xfrm>
          <a:off x="15214111" y="97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139478</xdr:rowOff>
    </xdr:from>
    <xdr:to>
      <xdr:col>21</xdr:col>
      <xdr:colOff>212725</xdr:colOff>
      <xdr:row>57</xdr:row>
      <xdr:rowOff>69628</xdr:rowOff>
    </xdr:to>
    <xdr:sp macro="" textlink="">
      <xdr:nvSpPr>
        <xdr:cNvPr id="599" name="円/楕円 598"/>
        <xdr:cNvSpPr/>
      </xdr:nvSpPr>
      <xdr:spPr>
        <a:xfrm>
          <a:off x="14541500" y="97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60755</xdr:rowOff>
    </xdr:from>
    <xdr:ext cx="534377" cy="259045"/>
    <xdr:sp macro="" textlink="">
      <xdr:nvSpPr>
        <xdr:cNvPr id="600" name="テキスト ボックス 599"/>
        <xdr:cNvSpPr txBox="1"/>
      </xdr:nvSpPr>
      <xdr:spPr>
        <a:xfrm>
          <a:off x="14325111" y="98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20854</xdr:rowOff>
    </xdr:from>
    <xdr:to>
      <xdr:col>20</xdr:col>
      <xdr:colOff>9525</xdr:colOff>
      <xdr:row>57</xdr:row>
      <xdr:rowOff>122454</xdr:rowOff>
    </xdr:to>
    <xdr:sp macro="" textlink="">
      <xdr:nvSpPr>
        <xdr:cNvPr id="601" name="円/楕円 600"/>
        <xdr:cNvSpPr/>
      </xdr:nvSpPr>
      <xdr:spPr>
        <a:xfrm>
          <a:off x="13652500" y="97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113581</xdr:rowOff>
    </xdr:from>
    <xdr:ext cx="534377" cy="259045"/>
    <xdr:sp macro="" textlink="">
      <xdr:nvSpPr>
        <xdr:cNvPr id="602" name="テキスト ボックス 601"/>
        <xdr:cNvSpPr txBox="1"/>
      </xdr:nvSpPr>
      <xdr:spPr>
        <a:xfrm>
          <a:off x="13436111" y="98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134886</xdr:rowOff>
    </xdr:from>
    <xdr:to>
      <xdr:col>18</xdr:col>
      <xdr:colOff>492125</xdr:colOff>
      <xdr:row>57</xdr:row>
      <xdr:rowOff>65036</xdr:rowOff>
    </xdr:to>
    <xdr:sp macro="" textlink="">
      <xdr:nvSpPr>
        <xdr:cNvPr id="603" name="円/楕円 602"/>
        <xdr:cNvSpPr/>
      </xdr:nvSpPr>
      <xdr:spPr>
        <a:xfrm>
          <a:off x="12763500" y="97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81563</xdr:rowOff>
    </xdr:from>
    <xdr:ext cx="534377" cy="259045"/>
    <xdr:sp macro="" textlink="">
      <xdr:nvSpPr>
        <xdr:cNvPr id="604" name="テキスト ボックス 603"/>
        <xdr:cNvSpPr txBox="1"/>
      </xdr:nvSpPr>
      <xdr:spPr>
        <a:xfrm>
          <a:off x="12547111" y="95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94698</xdr:rowOff>
    </xdr:from>
    <xdr:to>
      <xdr:col>23</xdr:col>
      <xdr:colOff>517525</xdr:colOff>
      <xdr:row>79</xdr:row>
      <xdr:rowOff>97115</xdr:rowOff>
    </xdr:to>
    <xdr:cxnSp macro="">
      <xdr:nvCxnSpPr>
        <xdr:cNvPr id="635" name="直線コネクタ 634"/>
        <xdr:cNvCxnSpPr/>
      </xdr:nvCxnSpPr>
      <xdr:spPr>
        <a:xfrm flipV="1">
          <a:off x="15481300" y="13639248"/>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96560</xdr:rowOff>
    </xdr:from>
    <xdr:to>
      <xdr:col>22</xdr:col>
      <xdr:colOff>365125</xdr:colOff>
      <xdr:row>79</xdr:row>
      <xdr:rowOff>97115</xdr:rowOff>
    </xdr:to>
    <xdr:cxnSp macro="">
      <xdr:nvCxnSpPr>
        <xdr:cNvPr id="638" name="直線コネクタ 637"/>
        <xdr:cNvCxnSpPr/>
      </xdr:nvCxnSpPr>
      <xdr:spPr>
        <a:xfrm>
          <a:off x="14592300" y="13641110"/>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38444</xdr:rowOff>
    </xdr:from>
    <xdr:to>
      <xdr:col>22</xdr:col>
      <xdr:colOff>415925</xdr:colOff>
      <xdr:row>79</xdr:row>
      <xdr:rowOff>140044</xdr:rowOff>
    </xdr:to>
    <xdr:sp macro="" textlink="">
      <xdr:nvSpPr>
        <xdr:cNvPr id="639" name="フローチャート : 判断 638"/>
        <xdr:cNvSpPr/>
      </xdr:nvSpPr>
      <xdr:spPr>
        <a:xfrm>
          <a:off x="15430500" y="13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156571</xdr:rowOff>
    </xdr:from>
    <xdr:ext cx="378565" cy="259045"/>
    <xdr:sp macro="" textlink="">
      <xdr:nvSpPr>
        <xdr:cNvPr id="640" name="テキスト ボックス 639"/>
        <xdr:cNvSpPr txBox="1"/>
      </xdr:nvSpPr>
      <xdr:spPr>
        <a:xfrm>
          <a:off x="15292017" y="133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96527</xdr:rowOff>
    </xdr:from>
    <xdr:to>
      <xdr:col>21</xdr:col>
      <xdr:colOff>161925</xdr:colOff>
      <xdr:row>79</xdr:row>
      <xdr:rowOff>96560</xdr:rowOff>
    </xdr:to>
    <xdr:cxnSp macro="">
      <xdr:nvCxnSpPr>
        <xdr:cNvPr id="641" name="直線コネクタ 640"/>
        <xdr:cNvCxnSpPr/>
      </xdr:nvCxnSpPr>
      <xdr:spPr>
        <a:xfrm>
          <a:off x="13703300" y="1364107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96527</xdr:rowOff>
    </xdr:from>
    <xdr:to>
      <xdr:col>19</xdr:col>
      <xdr:colOff>644525</xdr:colOff>
      <xdr:row>79</xdr:row>
      <xdr:rowOff>98520</xdr:rowOff>
    </xdr:to>
    <xdr:cxnSp macro="">
      <xdr:nvCxnSpPr>
        <xdr:cNvPr id="644" name="直線コネクタ 643"/>
        <xdr:cNvCxnSpPr/>
      </xdr:nvCxnSpPr>
      <xdr:spPr>
        <a:xfrm flipV="1">
          <a:off x="12814300" y="13641077"/>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43898</xdr:rowOff>
    </xdr:from>
    <xdr:to>
      <xdr:col>23</xdr:col>
      <xdr:colOff>568325</xdr:colOff>
      <xdr:row>79</xdr:row>
      <xdr:rowOff>145498</xdr:rowOff>
    </xdr:to>
    <xdr:sp macro="" textlink="">
      <xdr:nvSpPr>
        <xdr:cNvPr id="654" name="円/楕円 653"/>
        <xdr:cNvSpPr/>
      </xdr:nvSpPr>
      <xdr:spPr>
        <a:xfrm>
          <a:off x="16268700" y="135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130275</xdr:rowOff>
    </xdr:from>
    <xdr:ext cx="378565" cy="259045"/>
    <xdr:sp macro="" textlink="">
      <xdr:nvSpPr>
        <xdr:cNvPr id="655" name="災害復旧費該当値テキスト"/>
        <xdr:cNvSpPr txBox="1"/>
      </xdr:nvSpPr>
      <xdr:spPr>
        <a:xfrm>
          <a:off x="16370300" y="1350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46315</xdr:rowOff>
    </xdr:from>
    <xdr:to>
      <xdr:col>22</xdr:col>
      <xdr:colOff>415925</xdr:colOff>
      <xdr:row>79</xdr:row>
      <xdr:rowOff>147915</xdr:rowOff>
    </xdr:to>
    <xdr:sp macro="" textlink="">
      <xdr:nvSpPr>
        <xdr:cNvPr id="656" name="円/楕円 655"/>
        <xdr:cNvSpPr/>
      </xdr:nvSpPr>
      <xdr:spPr>
        <a:xfrm>
          <a:off x="15430500" y="135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139042</xdr:rowOff>
    </xdr:from>
    <xdr:ext cx="313932" cy="259045"/>
    <xdr:sp macro="" textlink="">
      <xdr:nvSpPr>
        <xdr:cNvPr id="657" name="テキスト ボックス 656"/>
        <xdr:cNvSpPr txBox="1"/>
      </xdr:nvSpPr>
      <xdr:spPr>
        <a:xfrm>
          <a:off x="15324333" y="13683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45760</xdr:rowOff>
    </xdr:from>
    <xdr:to>
      <xdr:col>21</xdr:col>
      <xdr:colOff>212725</xdr:colOff>
      <xdr:row>79</xdr:row>
      <xdr:rowOff>147360</xdr:rowOff>
    </xdr:to>
    <xdr:sp macro="" textlink="">
      <xdr:nvSpPr>
        <xdr:cNvPr id="658" name="円/楕円 657"/>
        <xdr:cNvSpPr/>
      </xdr:nvSpPr>
      <xdr:spPr>
        <a:xfrm>
          <a:off x="14541500" y="135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138487</xdr:rowOff>
    </xdr:from>
    <xdr:ext cx="313932" cy="259045"/>
    <xdr:sp macro="" textlink="">
      <xdr:nvSpPr>
        <xdr:cNvPr id="659" name="テキスト ボックス 658"/>
        <xdr:cNvSpPr txBox="1"/>
      </xdr:nvSpPr>
      <xdr:spPr>
        <a:xfrm>
          <a:off x="14435333" y="136830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45727</xdr:rowOff>
    </xdr:from>
    <xdr:to>
      <xdr:col>20</xdr:col>
      <xdr:colOff>9525</xdr:colOff>
      <xdr:row>79</xdr:row>
      <xdr:rowOff>147327</xdr:rowOff>
    </xdr:to>
    <xdr:sp macro="" textlink="">
      <xdr:nvSpPr>
        <xdr:cNvPr id="660" name="円/楕円 659"/>
        <xdr:cNvSpPr/>
      </xdr:nvSpPr>
      <xdr:spPr>
        <a:xfrm>
          <a:off x="13652500" y="13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138454</xdr:rowOff>
    </xdr:from>
    <xdr:ext cx="313932" cy="259045"/>
    <xdr:sp macro="" textlink="">
      <xdr:nvSpPr>
        <xdr:cNvPr id="661" name="テキスト ボックス 660"/>
        <xdr:cNvSpPr txBox="1"/>
      </xdr:nvSpPr>
      <xdr:spPr>
        <a:xfrm>
          <a:off x="13546333" y="13683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47720</xdr:rowOff>
    </xdr:from>
    <xdr:to>
      <xdr:col>18</xdr:col>
      <xdr:colOff>492125</xdr:colOff>
      <xdr:row>79</xdr:row>
      <xdr:rowOff>149320</xdr:rowOff>
    </xdr:to>
    <xdr:sp macro="" textlink="">
      <xdr:nvSpPr>
        <xdr:cNvPr id="662" name="円/楕円 661"/>
        <xdr:cNvSpPr/>
      </xdr:nvSpPr>
      <xdr:spPr>
        <a:xfrm>
          <a:off x="12763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140447</xdr:rowOff>
    </xdr:from>
    <xdr:ext cx="313932" cy="259045"/>
    <xdr:sp macro="" textlink="">
      <xdr:nvSpPr>
        <xdr:cNvPr id="663" name="テキスト ボックス 662"/>
        <xdr:cNvSpPr txBox="1"/>
      </xdr:nvSpPr>
      <xdr:spPr>
        <a:xfrm>
          <a:off x="12657333" y="1368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41039</xdr:rowOff>
    </xdr:from>
    <xdr:to>
      <xdr:col>23</xdr:col>
      <xdr:colOff>517525</xdr:colOff>
      <xdr:row>97</xdr:row>
      <xdr:rowOff>46374</xdr:rowOff>
    </xdr:to>
    <xdr:cxnSp macro="">
      <xdr:nvCxnSpPr>
        <xdr:cNvPr id="692" name="直線コネクタ 691"/>
        <xdr:cNvCxnSpPr/>
      </xdr:nvCxnSpPr>
      <xdr:spPr>
        <a:xfrm>
          <a:off x="15481300" y="16671689"/>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153397</xdr:rowOff>
    </xdr:from>
    <xdr:to>
      <xdr:col>22</xdr:col>
      <xdr:colOff>365125</xdr:colOff>
      <xdr:row>97</xdr:row>
      <xdr:rowOff>41039</xdr:rowOff>
    </xdr:to>
    <xdr:cxnSp macro="">
      <xdr:nvCxnSpPr>
        <xdr:cNvPr id="695" name="直線コネクタ 694"/>
        <xdr:cNvCxnSpPr/>
      </xdr:nvCxnSpPr>
      <xdr:spPr>
        <a:xfrm>
          <a:off x="14592300" y="16612597"/>
          <a:ext cx="8890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80251</xdr:rowOff>
    </xdr:from>
    <xdr:to>
      <xdr:col>22</xdr:col>
      <xdr:colOff>415925</xdr:colOff>
      <xdr:row>96</xdr:row>
      <xdr:rowOff>10401</xdr:rowOff>
    </xdr:to>
    <xdr:sp macro="" textlink="">
      <xdr:nvSpPr>
        <xdr:cNvPr id="696" name="フローチャート : 判断 695"/>
        <xdr:cNvSpPr/>
      </xdr:nvSpPr>
      <xdr:spPr>
        <a:xfrm>
          <a:off x="15430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26928</xdr:rowOff>
    </xdr:from>
    <xdr:ext cx="534377" cy="259045"/>
    <xdr:sp macro="" textlink="">
      <xdr:nvSpPr>
        <xdr:cNvPr id="697" name="テキスト ボックス 696"/>
        <xdr:cNvSpPr txBox="1"/>
      </xdr:nvSpPr>
      <xdr:spPr>
        <a:xfrm>
          <a:off x="15214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106038</xdr:rowOff>
    </xdr:from>
    <xdr:to>
      <xdr:col>21</xdr:col>
      <xdr:colOff>161925</xdr:colOff>
      <xdr:row>96</xdr:row>
      <xdr:rowOff>153397</xdr:rowOff>
    </xdr:to>
    <xdr:cxnSp macro="">
      <xdr:nvCxnSpPr>
        <xdr:cNvPr id="698" name="直線コネクタ 697"/>
        <xdr:cNvCxnSpPr/>
      </xdr:nvCxnSpPr>
      <xdr:spPr>
        <a:xfrm>
          <a:off x="13703300" y="16565238"/>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94438</xdr:rowOff>
    </xdr:from>
    <xdr:to>
      <xdr:col>19</xdr:col>
      <xdr:colOff>644525</xdr:colOff>
      <xdr:row>96</xdr:row>
      <xdr:rowOff>106038</xdr:rowOff>
    </xdr:to>
    <xdr:cxnSp macro="">
      <xdr:nvCxnSpPr>
        <xdr:cNvPr id="701" name="直線コネクタ 700"/>
        <xdr:cNvCxnSpPr/>
      </xdr:nvCxnSpPr>
      <xdr:spPr>
        <a:xfrm>
          <a:off x="12814300" y="16553638"/>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167024</xdr:rowOff>
    </xdr:from>
    <xdr:to>
      <xdr:col>23</xdr:col>
      <xdr:colOff>568325</xdr:colOff>
      <xdr:row>97</xdr:row>
      <xdr:rowOff>97174</xdr:rowOff>
    </xdr:to>
    <xdr:sp macro="" textlink="">
      <xdr:nvSpPr>
        <xdr:cNvPr id="711" name="円/楕円 710"/>
        <xdr:cNvSpPr/>
      </xdr:nvSpPr>
      <xdr:spPr>
        <a:xfrm>
          <a:off x="16268700" y="166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81951</xdr:rowOff>
    </xdr:from>
    <xdr:ext cx="534377" cy="259045"/>
    <xdr:sp macro="" textlink="">
      <xdr:nvSpPr>
        <xdr:cNvPr id="712" name="公債費該当値テキスト"/>
        <xdr:cNvSpPr txBox="1"/>
      </xdr:nvSpPr>
      <xdr:spPr>
        <a:xfrm>
          <a:off x="16370300" y="165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161689</xdr:rowOff>
    </xdr:from>
    <xdr:to>
      <xdr:col>22</xdr:col>
      <xdr:colOff>415925</xdr:colOff>
      <xdr:row>97</xdr:row>
      <xdr:rowOff>91839</xdr:rowOff>
    </xdr:to>
    <xdr:sp macro="" textlink="">
      <xdr:nvSpPr>
        <xdr:cNvPr id="713" name="円/楕円 712"/>
        <xdr:cNvSpPr/>
      </xdr:nvSpPr>
      <xdr:spPr>
        <a:xfrm>
          <a:off x="15430500" y="166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82966</xdr:rowOff>
    </xdr:from>
    <xdr:ext cx="534377" cy="259045"/>
    <xdr:sp macro="" textlink="">
      <xdr:nvSpPr>
        <xdr:cNvPr id="714" name="テキスト ボックス 713"/>
        <xdr:cNvSpPr txBox="1"/>
      </xdr:nvSpPr>
      <xdr:spPr>
        <a:xfrm>
          <a:off x="15214111" y="1671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102597</xdr:rowOff>
    </xdr:from>
    <xdr:to>
      <xdr:col>21</xdr:col>
      <xdr:colOff>212725</xdr:colOff>
      <xdr:row>97</xdr:row>
      <xdr:rowOff>32747</xdr:rowOff>
    </xdr:to>
    <xdr:sp macro="" textlink="">
      <xdr:nvSpPr>
        <xdr:cNvPr id="715" name="円/楕円 714"/>
        <xdr:cNvSpPr/>
      </xdr:nvSpPr>
      <xdr:spPr>
        <a:xfrm>
          <a:off x="14541500" y="165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23874</xdr:rowOff>
    </xdr:from>
    <xdr:ext cx="534377" cy="259045"/>
    <xdr:sp macro="" textlink="">
      <xdr:nvSpPr>
        <xdr:cNvPr id="716" name="テキスト ボックス 715"/>
        <xdr:cNvSpPr txBox="1"/>
      </xdr:nvSpPr>
      <xdr:spPr>
        <a:xfrm>
          <a:off x="14325111" y="1665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55238</xdr:rowOff>
    </xdr:from>
    <xdr:to>
      <xdr:col>20</xdr:col>
      <xdr:colOff>9525</xdr:colOff>
      <xdr:row>96</xdr:row>
      <xdr:rowOff>156838</xdr:rowOff>
    </xdr:to>
    <xdr:sp macro="" textlink="">
      <xdr:nvSpPr>
        <xdr:cNvPr id="717" name="円/楕円 716"/>
        <xdr:cNvSpPr/>
      </xdr:nvSpPr>
      <xdr:spPr>
        <a:xfrm>
          <a:off x="13652500" y="165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147965</xdr:rowOff>
    </xdr:from>
    <xdr:ext cx="534377" cy="259045"/>
    <xdr:sp macro="" textlink="">
      <xdr:nvSpPr>
        <xdr:cNvPr id="718" name="テキスト ボックス 717"/>
        <xdr:cNvSpPr txBox="1"/>
      </xdr:nvSpPr>
      <xdr:spPr>
        <a:xfrm>
          <a:off x="13436111" y="1660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43638</xdr:rowOff>
    </xdr:from>
    <xdr:to>
      <xdr:col>18</xdr:col>
      <xdr:colOff>492125</xdr:colOff>
      <xdr:row>96</xdr:row>
      <xdr:rowOff>145238</xdr:rowOff>
    </xdr:to>
    <xdr:sp macro="" textlink="">
      <xdr:nvSpPr>
        <xdr:cNvPr id="719" name="円/楕円 718"/>
        <xdr:cNvSpPr/>
      </xdr:nvSpPr>
      <xdr:spPr>
        <a:xfrm>
          <a:off x="12763500" y="165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136365</xdr:rowOff>
    </xdr:from>
    <xdr:ext cx="534377" cy="259045"/>
    <xdr:sp macro="" textlink="">
      <xdr:nvSpPr>
        <xdr:cNvPr id="720" name="テキスト ボックス 719"/>
        <xdr:cNvSpPr txBox="1"/>
      </xdr:nvSpPr>
      <xdr:spPr>
        <a:xfrm>
          <a:off x="12547111" y="165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xdr:rowOff>
    </xdr:from>
    <xdr:to>
      <xdr:col>31</xdr:col>
      <xdr:colOff>85725</xdr:colOff>
      <xdr:row>38</xdr:row>
      <xdr:rowOff>113538</xdr:rowOff>
    </xdr:to>
    <xdr:sp macro="" textlink="">
      <xdr:nvSpPr>
        <xdr:cNvPr id="753" name="フローチャート : 判断 752"/>
        <xdr:cNvSpPr/>
      </xdr:nvSpPr>
      <xdr:spPr>
        <a:xfrm>
          <a:off x="21272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130065</xdr:rowOff>
    </xdr:from>
    <xdr:ext cx="378565" cy="259045"/>
    <xdr:sp macro="" textlink="">
      <xdr:nvSpPr>
        <xdr:cNvPr id="754" name="テキスト ボックス 753"/>
        <xdr:cNvSpPr txBox="1"/>
      </xdr:nvSpPr>
      <xdr:spPr>
        <a:xfrm>
          <a:off x="21134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民生費は、待機児童解消策として翌年度認可保育園</a:t>
          </a:r>
          <a:r>
            <a:rPr kumimoji="1" lang="en-US" altLang="ja-JP" sz="1300">
              <a:latin typeface="ＭＳ Ｐゴシック"/>
            </a:rPr>
            <a:t>7</a:t>
          </a:r>
          <a:r>
            <a:rPr kumimoji="1" lang="ja-JP" altLang="en-US" sz="1300">
              <a:latin typeface="ＭＳ Ｐゴシック"/>
            </a:rPr>
            <a:t>園の開設に向けた準備などにより普通建設事業費（児童福祉費）が大きく増となったほか、自立支援給付費の増により社会福祉費が増となったことから前年度比増となり、類似団体内</a:t>
          </a:r>
          <a:r>
            <a:rPr kumimoji="1" lang="en-US" altLang="ja-JP" sz="1300">
              <a:latin typeface="ＭＳ Ｐゴシック"/>
            </a:rPr>
            <a:t>8/32</a:t>
          </a:r>
          <a:r>
            <a:rPr kumimoji="1" lang="ja-JP" altLang="en-US" sz="1300">
              <a:latin typeface="ＭＳ Ｐゴシック"/>
            </a:rPr>
            <a:t>位となった。これらの経費については、義務的経費（経常経費）であることから経常収支比率の悪化を招くなど財政の硬直化にも繋がるため、提供サービスの選択は将来を見据え進めていく必要がある。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商工費は、プレミアム商品券発行補助事業が終了したことなどにより前年度比減となり、類似団体内</a:t>
          </a:r>
          <a:r>
            <a:rPr kumimoji="1" lang="en-US" altLang="ja-JP" sz="1300">
              <a:latin typeface="ＭＳ Ｐゴシック"/>
            </a:rPr>
            <a:t>32/32</a:t>
          </a:r>
          <a:r>
            <a:rPr kumimoji="1" lang="ja-JP" altLang="en-US" sz="1300">
              <a:latin typeface="ＭＳ Ｐゴシック"/>
            </a:rPr>
            <a:t>位となった。職員人件費などの人件費、市民菜園管理委託などの物件費、産業団体補助等の補助費等ほとんどの項目で類似団体に比べ低いことが特徴的である。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土木費は、新みちづくり・まちづくりパートナー事業や都市計画道路</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4</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号線整備事業の減など都市計画費が減となることで前年度比減となり、類似団体内</a:t>
          </a:r>
          <a:r>
            <a:rPr kumimoji="1" lang="en-US" altLang="ja-JP" sz="1300">
              <a:latin typeface="ＭＳ Ｐゴシック"/>
            </a:rPr>
            <a:t>30/32</a:t>
          </a:r>
          <a:r>
            <a:rPr kumimoji="1" lang="ja-JP" altLang="en-US" sz="1300">
              <a:latin typeface="ＭＳ Ｐゴシック"/>
            </a:rPr>
            <a:t>位となった。普通建設事業費のうち都市計画事業費が類似団体比△</a:t>
          </a:r>
          <a:r>
            <a:rPr kumimoji="1" lang="en-US" altLang="ja-JP" sz="1300">
              <a:latin typeface="ＭＳ Ｐゴシック"/>
            </a:rPr>
            <a:t>75.5</a:t>
          </a:r>
          <a:r>
            <a:rPr kumimoji="1" lang="ja-JP" altLang="en-US" sz="1300">
              <a:latin typeface="ＭＳ Ｐゴシック"/>
            </a:rPr>
            <a:t>％であることが特徴的である。今後は、駅前再開発事業を始めとした都市計画事業などの進捗により多くの費用が見込まれることから、市の貯金である基金の残高確保に努めるなど、財政需要に備えた財政運営が求め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公債費は、類似団体内</a:t>
          </a:r>
          <a:r>
            <a:rPr kumimoji="1" lang="en-US" altLang="ja-JP" sz="1300">
              <a:latin typeface="ＭＳ Ｐゴシック"/>
            </a:rPr>
            <a:t>26/32</a:t>
          </a:r>
          <a:r>
            <a:rPr kumimoji="1" lang="ja-JP" altLang="en-US" sz="1300">
              <a:latin typeface="ＭＳ Ｐゴシック"/>
            </a:rPr>
            <a:t>位となった。年度内において、市債の借入が償還元金を上回らないよう財政規律を守ってきたことから起債残高が減ることで公債費（償還）も減となった。</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は、前年度と比較し地方消費税交付金が４億１千万円、地方交付税が２億１千万円、臨時財政対策債が２億１千万円と大きく減少したことなどから、取崩額を増額したことで３．８ポイント減となった。</a:t>
          </a:r>
        </a:p>
        <a:p>
          <a:r>
            <a:rPr kumimoji="1" lang="ja-JP" altLang="en-US" sz="1000">
              <a:latin typeface="ＭＳ ゴシック" pitchFamily="49" charset="-128"/>
              <a:ea typeface="ＭＳ ゴシック" pitchFamily="49" charset="-128"/>
            </a:rPr>
            <a:t>　実質収支が１．３４ポイント増となったのは、前年度比歳入０．７％増、歳出</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０．０％となったことが影響している。なお、収入では、地方消費税交付金、地方交付税及び市債などが減少したが、国庫支出金、都支出金などが増加した。歳出では、総務費、土木費及び教育費などが減少したが、民生費、衛生費及び労働費などが増加した。</a:t>
          </a:r>
        </a:p>
        <a:p>
          <a:r>
            <a:rPr kumimoji="1" lang="ja-JP" altLang="en-US" sz="1000">
              <a:latin typeface="ＭＳ ゴシック" pitchFamily="49" charset="-128"/>
              <a:ea typeface="ＭＳ ゴシック" pitchFamily="49" charset="-128"/>
            </a:rPr>
            <a:t>　実質単年度収支が２．４２ポイント減となったのは、単年度収支は前年度比５億４千万円の増となった一方で、前述したとおり地方消費税交付金や地方交付税、臨時財政対策債などが前年度比で大きく減少したことから、財政調整基金について積立額５億９千万円に対して取崩額１８億８千万円となったことなどが要因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連結実質赤字比率に係る黒字の標準財政規模に対する比率は、平成２８年度は一般会計、介護保険事業特別会計及び後期高齢者医療特別会計は増加し、その他の会計については減少している。</a:t>
          </a:r>
        </a:p>
        <a:p>
          <a:r>
            <a:rPr kumimoji="1" lang="ja-JP" altLang="en-US" sz="1100">
              <a:latin typeface="ＭＳ ゴシック" pitchFamily="49" charset="-128"/>
              <a:ea typeface="ＭＳ ゴシック" pitchFamily="49" charset="-128"/>
            </a:rPr>
            <a:t>　比率の分母となる標準財政規模の５年間の推移を見ると、平成２４年度の３３０億円から平成２８年度には３４５億円となり、５年間で１５億円、４．５％の増となっている。単年度で見ても、平成２８年度は前年度と比べて１億７千万円、０．５％の増となっており、この標準財政規模の伸びは、各会計の比率を下げる方向に影響を与えている。</a:t>
          </a:r>
        </a:p>
        <a:p>
          <a:r>
            <a:rPr kumimoji="1" lang="ja-JP" altLang="en-US" sz="1100">
              <a:latin typeface="ＭＳ ゴシック" pitchFamily="49" charset="-128"/>
              <a:ea typeface="ＭＳ ゴシック" pitchFamily="49" charset="-128"/>
            </a:rPr>
            <a:t>　一般会計は前年度比で１．３４ポイント増加したが、これは、歳入において前年度の歳入超過（予算額を超えて収入したこと）から歳入欠陥（予算額まで収入額が届かないこと）に転じたものの、歳出不用額（予算のうち支出しなかった額）が大きく増加したことから、実質収支が増加したためである。</a:t>
          </a:r>
        </a:p>
        <a:p>
          <a:r>
            <a:rPr kumimoji="1" lang="ja-JP" altLang="en-US" sz="1100">
              <a:latin typeface="ＭＳ ゴシック" pitchFamily="49" charset="-128"/>
              <a:ea typeface="ＭＳ ゴシック" pitchFamily="49" charset="-128"/>
            </a:rPr>
            <a:t>　介護保険事業特別会計は前年度比で０．２９ポイント増加したが、歳入欠陥額が増加したものの、歳出不用額が増加したことから、実質収支が増加したためである。</a:t>
          </a:r>
        </a:p>
        <a:p>
          <a:r>
            <a:rPr kumimoji="1" lang="ja-JP" altLang="en-US" sz="1100">
              <a:latin typeface="ＭＳ ゴシック" pitchFamily="49" charset="-128"/>
              <a:ea typeface="ＭＳ ゴシック" pitchFamily="49" charset="-128"/>
            </a:rPr>
            <a:t>　下水道事業特別会計は前年度比で０．０９ポイント減少したが、歳出不用額は増加したものの、歳入超過から歳入欠陥に転じたことから、実質収支が減少したためである。</a:t>
          </a:r>
        </a:p>
        <a:p>
          <a:r>
            <a:rPr kumimoji="1" lang="ja-JP" altLang="en-US" sz="1100">
              <a:latin typeface="ＭＳ ゴシック" pitchFamily="49" charset="-128"/>
              <a:ea typeface="ＭＳ ゴシック" pitchFamily="49" charset="-128"/>
            </a:rPr>
            <a:t>　国民健康保険事業特別会計については、歳入において保険税収入が見込みより伸びなかったことから、０．１１ポイントの減となっている。</a:t>
          </a:r>
        </a:p>
        <a:p>
          <a:r>
            <a:rPr kumimoji="1" lang="ja-JP" altLang="en-US" sz="1100">
              <a:latin typeface="ＭＳ ゴシック" pitchFamily="49" charset="-128"/>
              <a:ea typeface="ＭＳ ゴシック" pitchFamily="49" charset="-128"/>
            </a:rPr>
            <a:t>　後期高齢者医療特別会計は前年度比で０．０３ポイント増加しているが、歳入において保険料収入が見込みより伸びたことから、実質収支が増加したためである。</a:t>
          </a:r>
          <a:r>
            <a:rPr kumimoji="1" lang="ja-JP" altLang="en-US" sz="12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63172051</v>
      </c>
      <c r="BO4" s="381"/>
      <c r="BP4" s="381"/>
      <c r="BQ4" s="381"/>
      <c r="BR4" s="381"/>
      <c r="BS4" s="381"/>
      <c r="BT4" s="381"/>
      <c r="BU4" s="382"/>
      <c r="BV4" s="380">
        <v>62731472</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4.8</v>
      </c>
      <c r="CU4" s="387"/>
      <c r="CV4" s="387"/>
      <c r="CW4" s="387"/>
      <c r="CX4" s="387"/>
      <c r="CY4" s="387"/>
      <c r="CZ4" s="387"/>
      <c r="DA4" s="388"/>
      <c r="DB4" s="386">
        <v>3.4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61529066</v>
      </c>
      <c r="BO5" s="418"/>
      <c r="BP5" s="418"/>
      <c r="BQ5" s="418"/>
      <c r="BR5" s="418"/>
      <c r="BS5" s="418"/>
      <c r="BT5" s="418"/>
      <c r="BU5" s="419"/>
      <c r="BV5" s="417">
        <v>61549471</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94.9</v>
      </c>
      <c r="CU5" s="415"/>
      <c r="CV5" s="415"/>
      <c r="CW5" s="415"/>
      <c r="CX5" s="415"/>
      <c r="CY5" s="415"/>
      <c r="CZ5" s="415"/>
      <c r="DA5" s="416"/>
      <c r="DB5" s="414">
        <v>91.8</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1642985</v>
      </c>
      <c r="BO6" s="418"/>
      <c r="BP6" s="418"/>
      <c r="BQ6" s="418"/>
      <c r="BR6" s="418"/>
      <c r="BS6" s="418"/>
      <c r="BT6" s="418"/>
      <c r="BU6" s="419"/>
      <c r="BV6" s="417">
        <v>1182001</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96.8</v>
      </c>
      <c r="CU6" s="455"/>
      <c r="CV6" s="455"/>
      <c r="CW6" s="455"/>
      <c r="CX6" s="455"/>
      <c r="CY6" s="455"/>
      <c r="CZ6" s="455"/>
      <c r="DA6" s="456"/>
      <c r="DB6" s="454">
        <v>94.2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677</v>
      </c>
      <c r="BO7" s="418"/>
      <c r="BP7" s="418"/>
      <c r="BQ7" s="418"/>
      <c r="BR7" s="418"/>
      <c r="BS7" s="418"/>
      <c r="BT7" s="418"/>
      <c r="BU7" s="419"/>
      <c r="BV7" s="417">
        <v>8603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34508583</v>
      </c>
      <c r="CU7" s="418"/>
      <c r="CV7" s="418"/>
      <c r="CW7" s="418"/>
      <c r="CX7" s="418"/>
      <c r="CY7" s="418"/>
      <c r="CZ7" s="418"/>
      <c r="DA7" s="419"/>
      <c r="DB7" s="417">
        <v>34333762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1642308</v>
      </c>
      <c r="BO8" s="418"/>
      <c r="BP8" s="418"/>
      <c r="BQ8" s="418"/>
      <c r="BR8" s="418"/>
      <c r="BS8" s="418"/>
      <c r="BT8" s="418"/>
      <c r="BU8" s="419"/>
      <c r="BV8" s="417">
        <v>1173398</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0.98</v>
      </c>
      <c r="CU8" s="458"/>
      <c r="CV8" s="458"/>
      <c r="CW8" s="458"/>
      <c r="CX8" s="458"/>
      <c r="CY8" s="458"/>
      <c r="CZ8" s="458"/>
      <c r="DA8" s="459"/>
      <c r="DB8" s="457">
        <v>0.97</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190005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468910</v>
      </c>
      <c r="BO9" s="418"/>
      <c r="BP9" s="418"/>
      <c r="BQ9" s="418"/>
      <c r="BR9" s="418"/>
      <c r="BS9" s="418"/>
      <c r="BT9" s="418"/>
      <c r="BU9" s="419"/>
      <c r="BV9" s="417">
        <v>-72872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8.4</v>
      </c>
      <c r="CU9" s="415"/>
      <c r="CV9" s="415"/>
      <c r="CW9" s="415"/>
      <c r="CX9" s="415"/>
      <c r="CY9" s="415"/>
      <c r="CZ9" s="415"/>
      <c r="DA9" s="416"/>
      <c r="DB9" s="414">
        <v>8.4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187035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587085</v>
      </c>
      <c r="BO10" s="418"/>
      <c r="BP10" s="418"/>
      <c r="BQ10" s="418"/>
      <c r="BR10" s="418"/>
      <c r="BS10" s="418"/>
      <c r="BT10" s="418"/>
      <c r="BU10" s="419"/>
      <c r="BV10" s="417">
        <v>624364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189885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1880000</v>
      </c>
      <c r="BO12" s="418"/>
      <c r="BP12" s="418"/>
      <c r="BQ12" s="418"/>
      <c r="BR12" s="418"/>
      <c r="BS12" s="418"/>
      <c r="BT12" s="418"/>
      <c r="BU12" s="419"/>
      <c r="BV12" s="417">
        <v>540000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185324</v>
      </c>
      <c r="S13" s="499"/>
      <c r="T13" s="499"/>
      <c r="U13" s="499"/>
      <c r="V13" s="500"/>
      <c r="W13" s="433" t="s">
        <v>124</v>
      </c>
      <c r="X13" s="434"/>
      <c r="Y13" s="434"/>
      <c r="Z13" s="434"/>
      <c r="AA13" s="434"/>
      <c r="AB13" s="424"/>
      <c r="AC13" s="468">
        <v>645</v>
      </c>
      <c r="AD13" s="469"/>
      <c r="AE13" s="469"/>
      <c r="AF13" s="469"/>
      <c r="AG13" s="508"/>
      <c r="AH13" s="468">
        <v>650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-824005</v>
      </c>
      <c r="BO13" s="418"/>
      <c r="BP13" s="418"/>
      <c r="BQ13" s="418"/>
      <c r="BR13" s="418"/>
      <c r="BS13" s="418"/>
      <c r="BT13" s="418"/>
      <c r="BU13" s="419"/>
      <c r="BV13" s="417">
        <v>11492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0.6</v>
      </c>
      <c r="CU13" s="415"/>
      <c r="CV13" s="415"/>
      <c r="CW13" s="415"/>
      <c r="CX13" s="415"/>
      <c r="CY13" s="415"/>
      <c r="CZ13" s="415"/>
      <c r="DA13" s="416"/>
      <c r="DB13" s="414">
        <v>1.1000000000000001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188609</v>
      </c>
      <c r="S14" s="499"/>
      <c r="T14" s="499"/>
      <c r="U14" s="499"/>
      <c r="V14" s="500"/>
      <c r="W14" s="407"/>
      <c r="X14" s="408"/>
      <c r="Y14" s="408"/>
      <c r="Z14" s="408"/>
      <c r="AA14" s="408"/>
      <c r="AB14" s="397"/>
      <c r="AC14" s="501">
        <v>0.8</v>
      </c>
      <c r="AD14" s="502"/>
      <c r="AE14" s="502"/>
      <c r="AF14" s="502"/>
      <c r="AG14" s="503"/>
      <c r="AH14" s="501">
        <v>0.9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184313</v>
      </c>
      <c r="S15" s="499"/>
      <c r="T15" s="499"/>
      <c r="U15" s="499"/>
      <c r="V15" s="500"/>
      <c r="W15" s="433" t="s">
        <v>131</v>
      </c>
      <c r="X15" s="434"/>
      <c r="Y15" s="434"/>
      <c r="Z15" s="434"/>
      <c r="AA15" s="434"/>
      <c r="AB15" s="424"/>
      <c r="AC15" s="468">
        <v>13913</v>
      </c>
      <c r="AD15" s="469"/>
      <c r="AE15" s="469"/>
      <c r="AF15" s="469"/>
      <c r="AG15" s="508"/>
      <c r="AH15" s="468">
        <v>14261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25921843</v>
      </c>
      <c r="BO15" s="381"/>
      <c r="BP15" s="381"/>
      <c r="BQ15" s="381"/>
      <c r="BR15" s="381"/>
      <c r="BS15" s="381"/>
      <c r="BT15" s="381"/>
      <c r="BU15" s="382"/>
      <c r="BV15" s="380">
        <v>25492476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18.2</v>
      </c>
      <c r="AD16" s="502"/>
      <c r="AE16" s="502"/>
      <c r="AF16" s="502"/>
      <c r="AG16" s="503"/>
      <c r="AH16" s="501">
        <v>19.600000000000001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26398603</v>
      </c>
      <c r="BO16" s="418"/>
      <c r="BP16" s="418"/>
      <c r="BQ16" s="418"/>
      <c r="BR16" s="418"/>
      <c r="BS16" s="418"/>
      <c r="BT16" s="418"/>
      <c r="BU16" s="419"/>
      <c r="BV16" s="417">
        <v>26111483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61760</v>
      </c>
      <c r="AD17" s="469"/>
      <c r="AE17" s="469"/>
      <c r="AF17" s="469"/>
      <c r="AG17" s="508"/>
      <c r="AH17" s="468">
        <v>57759</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33392142</v>
      </c>
      <c r="BO17" s="418"/>
      <c r="BP17" s="418"/>
      <c r="BQ17" s="418"/>
      <c r="BR17" s="418"/>
      <c r="BS17" s="418"/>
      <c r="BT17" s="418"/>
      <c r="BU17" s="419"/>
      <c r="BV17" s="417">
        <v>32783686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20.51</v>
      </c>
      <c r="M18" s="530"/>
      <c r="N18" s="530"/>
      <c r="O18" s="530"/>
      <c r="P18" s="530"/>
      <c r="Q18" s="530"/>
      <c r="R18" s="531"/>
      <c r="S18" s="531"/>
      <c r="T18" s="531"/>
      <c r="U18" s="531"/>
      <c r="V18" s="532"/>
      <c r="W18" s="435"/>
      <c r="X18" s="436"/>
      <c r="Y18" s="436"/>
      <c r="Z18" s="436"/>
      <c r="AA18" s="436"/>
      <c r="AB18" s="427"/>
      <c r="AC18" s="533">
        <v>80.900000000000006</v>
      </c>
      <c r="AD18" s="534"/>
      <c r="AE18" s="534"/>
      <c r="AF18" s="534"/>
      <c r="AG18" s="535"/>
      <c r="AH18" s="533">
        <v>79.5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32507456</v>
      </c>
      <c r="BO18" s="418"/>
      <c r="BP18" s="418"/>
      <c r="BQ18" s="418"/>
      <c r="BR18" s="418"/>
      <c r="BS18" s="418"/>
      <c r="BT18" s="418"/>
      <c r="BU18" s="419"/>
      <c r="BV18" s="417">
        <v>32559310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9264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40571283</v>
      </c>
      <c r="BO19" s="418"/>
      <c r="BP19" s="418"/>
      <c r="BQ19" s="418"/>
      <c r="BR19" s="418"/>
      <c r="BS19" s="418"/>
      <c r="BT19" s="418"/>
      <c r="BU19" s="419"/>
      <c r="BV19" s="417">
        <v>40640951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82888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27549964</v>
      </c>
      <c r="BO23" s="418"/>
      <c r="BP23" s="418"/>
      <c r="BQ23" s="418"/>
      <c r="BR23" s="418"/>
      <c r="BS23" s="418"/>
      <c r="BT23" s="418"/>
      <c r="BU23" s="419"/>
      <c r="BV23" s="417">
        <v>29087477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10500</v>
      </c>
      <c r="R24" s="469"/>
      <c r="S24" s="469"/>
      <c r="T24" s="469"/>
      <c r="U24" s="469"/>
      <c r="V24" s="508"/>
      <c r="W24" s="563"/>
      <c r="X24" s="551"/>
      <c r="Y24" s="552"/>
      <c r="Z24" s="467" t="s">
        <v>155</v>
      </c>
      <c r="AA24" s="447"/>
      <c r="AB24" s="447"/>
      <c r="AC24" s="447"/>
      <c r="AD24" s="447"/>
      <c r="AE24" s="447"/>
      <c r="AF24" s="447"/>
      <c r="AG24" s="448"/>
      <c r="AH24" s="468">
        <v>889</v>
      </c>
      <c r="AI24" s="469"/>
      <c r="AJ24" s="469"/>
      <c r="AK24" s="469"/>
      <c r="AL24" s="508"/>
      <c r="AM24" s="468">
        <v>2717673</v>
      </c>
      <c r="AN24" s="469"/>
      <c r="AO24" s="469"/>
      <c r="AP24" s="469"/>
      <c r="AQ24" s="469"/>
      <c r="AR24" s="508"/>
      <c r="AS24" s="468">
        <v>3057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19160662</v>
      </c>
      <c r="BO24" s="418"/>
      <c r="BP24" s="418"/>
      <c r="BQ24" s="418"/>
      <c r="BR24" s="418"/>
      <c r="BS24" s="418"/>
      <c r="BT24" s="418"/>
      <c r="BU24" s="419"/>
      <c r="BV24" s="417">
        <v>19944669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9000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2595341</v>
      </c>
      <c r="BO25" s="381"/>
      <c r="BP25" s="381"/>
      <c r="BQ25" s="381"/>
      <c r="BR25" s="381"/>
      <c r="BS25" s="381"/>
      <c r="BT25" s="381"/>
      <c r="BU25" s="382"/>
      <c r="BV25" s="380">
        <v>724353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8100</v>
      </c>
      <c r="R26" s="469"/>
      <c r="S26" s="469"/>
      <c r="T26" s="469"/>
      <c r="U26" s="469"/>
      <c r="V26" s="508"/>
      <c r="W26" s="563"/>
      <c r="X26" s="551"/>
      <c r="Y26" s="552"/>
      <c r="Z26" s="467" t="s">
        <v>161</v>
      </c>
      <c r="AA26" s="573"/>
      <c r="AB26" s="573"/>
      <c r="AC26" s="573"/>
      <c r="AD26" s="573"/>
      <c r="AE26" s="573"/>
      <c r="AF26" s="573"/>
      <c r="AG26" s="574"/>
      <c r="AH26" s="468">
        <v>75</v>
      </c>
      <c r="AI26" s="469"/>
      <c r="AJ26" s="469"/>
      <c r="AK26" s="469"/>
      <c r="AL26" s="508"/>
      <c r="AM26" s="468">
        <v>239100</v>
      </c>
      <c r="AN26" s="469"/>
      <c r="AO26" s="469"/>
      <c r="AP26" s="469"/>
      <c r="AQ26" s="469"/>
      <c r="AR26" s="508"/>
      <c r="AS26" s="468">
        <v>3188</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30000</v>
      </c>
      <c r="BO26" s="418"/>
      <c r="BP26" s="418"/>
      <c r="BQ26" s="418"/>
      <c r="BR26" s="418"/>
      <c r="BS26" s="418"/>
      <c r="BT26" s="418"/>
      <c r="BU26" s="419"/>
      <c r="BV26" s="417">
        <v>40000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6500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13181</v>
      </c>
      <c r="AN27" s="469"/>
      <c r="AO27" s="469"/>
      <c r="AP27" s="469"/>
      <c r="AQ27" s="469"/>
      <c r="AR27" s="508"/>
      <c r="AS27" s="468">
        <v>4394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150000</v>
      </c>
      <c r="BO27" s="587"/>
      <c r="BP27" s="587"/>
      <c r="BQ27" s="587"/>
      <c r="BR27" s="587"/>
      <c r="BS27" s="587"/>
      <c r="BT27" s="587"/>
      <c r="BU27" s="588"/>
      <c r="BV27" s="586">
        <v>150000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5800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2542541</v>
      </c>
      <c r="BO28" s="381"/>
      <c r="BP28" s="381"/>
      <c r="BQ28" s="381"/>
      <c r="BR28" s="381"/>
      <c r="BS28" s="381"/>
      <c r="BT28" s="381"/>
      <c r="BU28" s="382"/>
      <c r="BV28" s="380">
        <v>3835456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26</v>
      </c>
      <c r="M29" s="469"/>
      <c r="N29" s="469"/>
      <c r="O29" s="469"/>
      <c r="P29" s="508"/>
      <c r="Q29" s="468">
        <v>5500</v>
      </c>
      <c r="R29" s="469"/>
      <c r="S29" s="469"/>
      <c r="T29" s="469"/>
      <c r="U29" s="469"/>
      <c r="V29" s="508"/>
      <c r="W29" s="564"/>
      <c r="X29" s="565"/>
      <c r="Y29" s="566"/>
      <c r="Z29" s="467" t="s">
        <v>171</v>
      </c>
      <c r="AA29" s="447"/>
      <c r="AB29" s="447"/>
      <c r="AC29" s="447"/>
      <c r="AD29" s="447"/>
      <c r="AE29" s="447"/>
      <c r="AF29" s="447"/>
      <c r="AG29" s="448"/>
      <c r="AH29" s="468">
        <v>892</v>
      </c>
      <c r="AI29" s="469"/>
      <c r="AJ29" s="469"/>
      <c r="AK29" s="469"/>
      <c r="AL29" s="508"/>
      <c r="AM29" s="468">
        <v>2730854</v>
      </c>
      <c r="AN29" s="469"/>
      <c r="AO29" s="469"/>
      <c r="AP29" s="469"/>
      <c r="AQ29" s="469"/>
      <c r="AR29" s="508"/>
      <c r="AS29" s="468">
        <v>3061</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204676</v>
      </c>
      <c r="BO29" s="418"/>
      <c r="BP29" s="418"/>
      <c r="BQ29" s="418"/>
      <c r="BR29" s="418"/>
      <c r="BS29" s="418"/>
      <c r="BT29" s="418"/>
      <c r="BU29" s="419"/>
      <c r="BV29" s="417">
        <v>204333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6323124</v>
      </c>
      <c r="BO30" s="587"/>
      <c r="BP30" s="587"/>
      <c r="BQ30" s="587"/>
      <c r="BR30" s="587"/>
      <c r="BS30" s="587"/>
      <c r="BT30" s="587"/>
      <c r="BU30" s="588"/>
      <c r="BV30" s="586">
        <v>6060844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東京たま広域資源循環組合（一般会計）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小平市文化振興財団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小平・村山・大和衛生組合（一般会計）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小平市土地開発公社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多摩六都科学館（一般会計）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昭和病院企業団（一般会計）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東京都四市競艇事業組合（一般会計）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東京都十一市競輪事業組合（一般会計）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東京都市町村総合事務組合（一般会計）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東京都市町村総合事務組合（交通災害共済事務特別会計）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湖南衛生組合（一般会計）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東京都後期高齢者医療広域連合（一般会計）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election activeCell="G42" sqref="G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523</v>
      </c>
      <c r="D34" s="1184"/>
      <c r="E34" s="1185"/>
      <c r="F34" s="32">
        <v>7.1</v>
      </c>
      <c r="G34" s="33">
        <v>8.16</v>
      </c>
      <c r="H34" s="33">
        <v>3.65</v>
      </c>
      <c r="I34" s="33">
        <v>3.41</v>
      </c>
      <c r="J34" s="34">
        <v>4.75</v>
      </c>
      <c r="K34" s="22"/>
      <c r="L34" s="22"/>
      <c r="M34" s="22"/>
      <c r="N34" s="22"/>
      <c r="O34" s="22"/>
      <c r="P34" s="22"/>
    </row>
    <row r="35" spans="1:16" ht="39" customHeight="1">
      <c r="A35" s="22"/>
      <c r="B35" s="35"/>
      <c r="C35" s="1178" t="s">
        <v>524</v>
      </c>
      <c r="D35" s="1179"/>
      <c r="E35" s="1180"/>
      <c r="F35" s="36">
        <v>0.73</v>
      </c>
      <c r="G35" s="37">
        <v>0.53</v>
      </c>
      <c r="H35" s="37">
        <v>0.48</v>
      </c>
      <c r="I35" s="37">
        <v>0.5</v>
      </c>
      <c r="J35" s="38">
        <v>0.79</v>
      </c>
      <c r="K35" s="22"/>
      <c r="L35" s="22"/>
      <c r="M35" s="22"/>
      <c r="N35" s="22"/>
      <c r="O35" s="22"/>
      <c r="P35" s="22"/>
    </row>
    <row r="36" spans="1:16" ht="39" customHeight="1">
      <c r="A36" s="22"/>
      <c r="B36" s="35"/>
      <c r="C36" s="1178" t="s">
        <v>525</v>
      </c>
      <c r="D36" s="1179"/>
      <c r="E36" s="1180"/>
      <c r="F36" s="36">
        <v>0.68</v>
      </c>
      <c r="G36" s="37">
        <v>0.56000000000000005</v>
      </c>
      <c r="H36" s="37">
        <v>0.38</v>
      </c>
      <c r="I36" s="37">
        <v>0.82</v>
      </c>
      <c r="J36" s="38">
        <v>0.73</v>
      </c>
      <c r="K36" s="22"/>
      <c r="L36" s="22"/>
      <c r="M36" s="22"/>
      <c r="N36" s="22"/>
      <c r="O36" s="22"/>
      <c r="P36" s="22"/>
    </row>
    <row r="37" spans="1:16" ht="39" customHeight="1">
      <c r="A37" s="22"/>
      <c r="B37" s="35"/>
      <c r="C37" s="1178" t="s">
        <v>526</v>
      </c>
      <c r="D37" s="1179"/>
      <c r="E37" s="1180"/>
      <c r="F37" s="36">
        <v>1.64</v>
      </c>
      <c r="G37" s="37">
        <v>0.75</v>
      </c>
      <c r="H37" s="37">
        <v>0.81</v>
      </c>
      <c r="I37" s="37">
        <v>0.77</v>
      </c>
      <c r="J37" s="38">
        <v>0.68</v>
      </c>
      <c r="K37" s="22"/>
      <c r="L37" s="22"/>
      <c r="M37" s="22"/>
      <c r="N37" s="22"/>
      <c r="O37" s="22"/>
      <c r="P37" s="22"/>
    </row>
    <row r="38" spans="1:16" ht="39" customHeight="1">
      <c r="A38" s="22"/>
      <c r="B38" s="35"/>
      <c r="C38" s="1178" t="s">
        <v>527</v>
      </c>
      <c r="D38" s="1179"/>
      <c r="E38" s="1180"/>
      <c r="F38" s="36">
        <v>0.2</v>
      </c>
      <c r="G38" s="37">
        <v>0.13</v>
      </c>
      <c r="H38" s="37">
        <v>0.14000000000000001</v>
      </c>
      <c r="I38" s="37">
        <v>0.11</v>
      </c>
      <c r="J38" s="38">
        <v>0.14000000000000001</v>
      </c>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528</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529</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election activeCell="S43" sqref="S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4517</v>
      </c>
      <c r="L45" s="60">
        <v>4429</v>
      </c>
      <c r="M45" s="60">
        <v>3979</v>
      </c>
      <c r="N45" s="60">
        <v>3429</v>
      </c>
      <c r="O45" s="61">
        <v>3399</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1147</v>
      </c>
      <c r="L48" s="64">
        <v>1030</v>
      </c>
      <c r="M48" s="64">
        <v>940</v>
      </c>
      <c r="N48" s="64">
        <v>983</v>
      </c>
      <c r="O48" s="65">
        <v>1019</v>
      </c>
      <c r="P48" s="48"/>
      <c r="Q48" s="48"/>
      <c r="R48" s="48"/>
      <c r="S48" s="48"/>
      <c r="T48" s="48"/>
      <c r="U48" s="48"/>
    </row>
    <row r="49" spans="1:21" ht="30.75" customHeight="1">
      <c r="A49" s="48"/>
      <c r="B49" s="1196"/>
      <c r="C49" s="1197"/>
      <c r="D49" s="62"/>
      <c r="E49" s="1188" t="s">
        <v>16</v>
      </c>
      <c r="F49" s="1188"/>
      <c r="G49" s="1188"/>
      <c r="H49" s="1188"/>
      <c r="I49" s="1188"/>
      <c r="J49" s="1189"/>
      <c r="K49" s="63">
        <v>299</v>
      </c>
      <c r="L49" s="64">
        <v>204</v>
      </c>
      <c r="M49" s="64">
        <v>171</v>
      </c>
      <c r="N49" s="64">
        <v>168</v>
      </c>
      <c r="O49" s="65">
        <v>149</v>
      </c>
      <c r="P49" s="48"/>
      <c r="Q49" s="48"/>
      <c r="R49" s="48"/>
      <c r="S49" s="48"/>
      <c r="T49" s="48"/>
      <c r="U49" s="48"/>
    </row>
    <row r="50" spans="1:21" ht="30.75" customHeight="1">
      <c r="A50" s="48"/>
      <c r="B50" s="1196"/>
      <c r="C50" s="1197"/>
      <c r="D50" s="62"/>
      <c r="E50" s="1188" t="s">
        <v>17</v>
      </c>
      <c r="F50" s="1188"/>
      <c r="G50" s="1188"/>
      <c r="H50" s="1188"/>
      <c r="I50" s="1188"/>
      <c r="J50" s="1189"/>
      <c r="K50" s="63">
        <v>247</v>
      </c>
      <c r="L50" s="64">
        <v>98</v>
      </c>
      <c r="M50" s="64">
        <v>156</v>
      </c>
      <c r="N50" s="64">
        <v>112</v>
      </c>
      <c r="O50" s="65">
        <v>71</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5248</v>
      </c>
      <c r="L52" s="64">
        <v>5086</v>
      </c>
      <c r="M52" s="64">
        <v>4975</v>
      </c>
      <c r="N52" s="64">
        <v>4550</v>
      </c>
      <c r="O52" s="65">
        <v>4443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962</v>
      </c>
      <c r="L53" s="69">
        <v>675</v>
      </c>
      <c r="M53" s="69">
        <v>271</v>
      </c>
      <c r="N53" s="69">
        <v>142</v>
      </c>
      <c r="O53" s="70">
        <v>195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80" zoomScaleNormal="80" zoomScaleSheetLayoutView="100" workbookViewId="0">
      <selection activeCell="L39" sqref="L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02" t="s">
        <v>24</v>
      </c>
      <c r="C41" s="1203"/>
      <c r="D41" s="81"/>
      <c r="E41" s="1208" t="s">
        <v>25</v>
      </c>
      <c r="F41" s="1208"/>
      <c r="G41" s="1208"/>
      <c r="H41" s="1209"/>
      <c r="I41" s="82">
        <v>31924</v>
      </c>
      <c r="J41" s="83">
        <v>30799</v>
      </c>
      <c r="K41" s="83">
        <v>29508</v>
      </c>
      <c r="L41" s="83">
        <v>29087</v>
      </c>
      <c r="M41" s="84">
        <v>27550</v>
      </c>
    </row>
    <row r="42" spans="2:13" ht="27.75" customHeight="1">
      <c r="B42" s="1204"/>
      <c r="C42" s="1205"/>
      <c r="D42" s="85"/>
      <c r="E42" s="1210" t="s">
        <v>26</v>
      </c>
      <c r="F42" s="1210"/>
      <c r="G42" s="1210"/>
      <c r="H42" s="1211"/>
      <c r="I42" s="86">
        <v>1137</v>
      </c>
      <c r="J42" s="87">
        <v>1010</v>
      </c>
      <c r="K42" s="87">
        <v>872</v>
      </c>
      <c r="L42" s="87">
        <v>743</v>
      </c>
      <c r="M42" s="88">
        <v>626</v>
      </c>
    </row>
    <row r="43" spans="2:13" ht="27.75" customHeight="1">
      <c r="B43" s="1204"/>
      <c r="C43" s="1205"/>
      <c r="D43" s="85"/>
      <c r="E43" s="1210" t="s">
        <v>27</v>
      </c>
      <c r="F43" s="1210"/>
      <c r="G43" s="1210"/>
      <c r="H43" s="1211"/>
      <c r="I43" s="86">
        <v>6555</v>
      </c>
      <c r="J43" s="87">
        <v>5781</v>
      </c>
      <c r="K43" s="87">
        <v>5220</v>
      </c>
      <c r="L43" s="87">
        <v>4935</v>
      </c>
      <c r="M43" s="88">
        <v>5155</v>
      </c>
    </row>
    <row r="44" spans="2:13" ht="27.75" customHeight="1">
      <c r="B44" s="1204"/>
      <c r="C44" s="1205"/>
      <c r="D44" s="85"/>
      <c r="E44" s="1210" t="s">
        <v>28</v>
      </c>
      <c r="F44" s="1210"/>
      <c r="G44" s="1210"/>
      <c r="H44" s="1211"/>
      <c r="I44" s="86">
        <v>1384</v>
      </c>
      <c r="J44" s="87">
        <v>1369</v>
      </c>
      <c r="K44" s="87">
        <v>1289</v>
      </c>
      <c r="L44" s="87">
        <v>1197</v>
      </c>
      <c r="M44" s="88">
        <v>1067</v>
      </c>
    </row>
    <row r="45" spans="2:13" ht="27.75" customHeight="1">
      <c r="B45" s="1204"/>
      <c r="C45" s="1205"/>
      <c r="D45" s="85"/>
      <c r="E45" s="1210" t="s">
        <v>29</v>
      </c>
      <c r="F45" s="1210"/>
      <c r="G45" s="1210"/>
      <c r="H45" s="1211"/>
      <c r="I45" s="86">
        <v>6731</v>
      </c>
      <c r="J45" s="87">
        <v>6235</v>
      </c>
      <c r="K45" s="87">
        <v>5902</v>
      </c>
      <c r="L45" s="87">
        <v>5684</v>
      </c>
      <c r="M45" s="88">
        <v>5674</v>
      </c>
    </row>
    <row r="46" spans="2:13" ht="27.75" customHeight="1">
      <c r="B46" s="1204"/>
      <c r="C46" s="1205"/>
      <c r="D46" s="89"/>
      <c r="E46" s="1210" t="s">
        <v>30</v>
      </c>
      <c r="F46" s="1210"/>
      <c r="G46" s="1210"/>
      <c r="H46" s="1211"/>
      <c r="I46" s="86">
        <v>32</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7838</v>
      </c>
      <c r="J50" s="87">
        <v>9045</v>
      </c>
      <c r="K50" s="87">
        <v>10303</v>
      </c>
      <c r="L50" s="87">
        <v>11179</v>
      </c>
      <c r="M50" s="88">
        <v>10394</v>
      </c>
    </row>
    <row r="51" spans="2:13" ht="27.75" customHeight="1">
      <c r="B51" s="1204"/>
      <c r="C51" s="1205"/>
      <c r="D51" s="85"/>
      <c r="E51" s="1210" t="s">
        <v>36</v>
      </c>
      <c r="F51" s="1210"/>
      <c r="G51" s="1210"/>
      <c r="H51" s="1211"/>
      <c r="I51" s="86">
        <v>11436</v>
      </c>
      <c r="J51" s="87">
        <v>10022</v>
      </c>
      <c r="K51" s="87">
        <v>8912</v>
      </c>
      <c r="L51" s="87">
        <v>7952</v>
      </c>
      <c r="M51" s="88">
        <v>7897</v>
      </c>
    </row>
    <row r="52" spans="2:13" ht="27.75" customHeight="1">
      <c r="B52" s="1206"/>
      <c r="C52" s="1207"/>
      <c r="D52" s="85"/>
      <c r="E52" s="1210" t="s">
        <v>37</v>
      </c>
      <c r="F52" s="1210"/>
      <c r="G52" s="1210"/>
      <c r="H52" s="1211"/>
      <c r="I52" s="86">
        <v>32894</v>
      </c>
      <c r="J52" s="87">
        <v>32228</v>
      </c>
      <c r="K52" s="87">
        <v>30884</v>
      </c>
      <c r="L52" s="87">
        <v>29460</v>
      </c>
      <c r="M52" s="88">
        <v>27893</v>
      </c>
    </row>
    <row r="53" spans="2:13" ht="27.75" customHeight="1" thickBot="1">
      <c r="B53" s="1217" t="s">
        <v>38</v>
      </c>
      <c r="C53" s="1218"/>
      <c r="D53" s="92"/>
      <c r="E53" s="1219" t="s">
        <v>39</v>
      </c>
      <c r="F53" s="1219"/>
      <c r="G53" s="1219"/>
      <c r="H53" s="1220"/>
      <c r="I53" s="93">
        <v>-4405</v>
      </c>
      <c r="J53" s="94">
        <v>-6103</v>
      </c>
      <c r="K53" s="94">
        <v>-7310</v>
      </c>
      <c r="L53" s="94">
        <v>-6945</v>
      </c>
      <c r="M53" s="95">
        <v>-6111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abSelected="1" topLeftCell="D1" zoomScale="70" zoomScaleNormal="70" zoomScaleSheetLayoutView="55" workbookViewId="0">
      <selection activeCell="K40" sqref="K40"/>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549</v>
      </c>
    </row>
    <row r="50" spans="1:17">
      <c r="B50" s="250"/>
      <c r="C50" s="246"/>
      <c r="D50" s="246"/>
      <c r="E50" s="246"/>
      <c r="F50" s="246"/>
      <c r="G50" s="1244"/>
      <c r="H50" s="1245"/>
      <c r="I50" s="1245"/>
      <c r="J50" s="1246"/>
      <c r="K50" s="356" t="s">
        <v>516</v>
      </c>
      <c r="L50" s="356" t="s">
        <v>517</v>
      </c>
      <c r="M50" s="356" t="s">
        <v>518</v>
      </c>
      <c r="N50" s="356" t="s">
        <v>519</v>
      </c>
      <c r="O50" s="356" t="s">
        <v>520</v>
      </c>
    </row>
    <row r="51" spans="1:17">
      <c r="B51" s="250"/>
      <c r="C51" s="246"/>
      <c r="D51" s="246"/>
      <c r="E51" s="246"/>
      <c r="F51" s="246"/>
      <c r="G51" s="1247" t="s">
        <v>550</v>
      </c>
      <c r="H51" s="1248"/>
      <c r="I51" s="1253" t="s">
        <v>551</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552</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553</v>
      </c>
      <c r="H55" s="1228"/>
      <c r="I55" s="1233" t="s">
        <v>551</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552</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554</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35" t="s">
        <v>555</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556</v>
      </c>
      <c r="I71" s="370"/>
      <c r="J71" s="366"/>
      <c r="K71" s="366"/>
      <c r="L71" s="367"/>
      <c r="M71" s="366"/>
      <c r="N71" s="367"/>
      <c r="O71" s="368"/>
    </row>
    <row r="72" spans="2:30">
      <c r="B72" s="250"/>
      <c r="C72" s="246"/>
      <c r="D72" s="246"/>
      <c r="E72" s="246"/>
      <c r="F72" s="246"/>
      <c r="G72" s="1244"/>
      <c r="H72" s="1245"/>
      <c r="I72" s="1245"/>
      <c r="J72" s="1246"/>
      <c r="K72" s="356" t="s">
        <v>516</v>
      </c>
      <c r="L72" s="356" t="s">
        <v>517</v>
      </c>
      <c r="M72" s="356" t="s">
        <v>518</v>
      </c>
      <c r="N72" s="356" t="s">
        <v>519</v>
      </c>
      <c r="O72" s="356" t="s">
        <v>520</v>
      </c>
    </row>
    <row r="73" spans="2:30">
      <c r="B73" s="250"/>
      <c r="C73" s="246"/>
      <c r="D73" s="246"/>
      <c r="E73" s="246"/>
      <c r="F73" s="246"/>
      <c r="G73" s="1247" t="s">
        <v>550</v>
      </c>
      <c r="H73" s="1248"/>
      <c r="I73" s="1253" t="s">
        <v>551</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557</v>
      </c>
      <c r="J75" s="1233"/>
      <c r="K75" s="1225">
        <v>3.2</v>
      </c>
      <c r="L75" s="1225">
        <v>2.9</v>
      </c>
      <c r="M75" s="1225">
        <v>2.1</v>
      </c>
      <c r="N75" s="1225">
        <v>1.1000000000000001</v>
      </c>
      <c r="O75" s="1225">
        <v>0.6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553</v>
      </c>
      <c r="H77" s="1228"/>
      <c r="I77" s="1233" t="s">
        <v>551</v>
      </c>
      <c r="J77" s="1233"/>
      <c r="K77" s="1234">
        <v>42</v>
      </c>
      <c r="L77" s="1234">
        <v>32.6</v>
      </c>
      <c r="M77" s="1221">
        <v>30.5</v>
      </c>
      <c r="N77" s="1221">
        <v>21.2</v>
      </c>
      <c r="O77" s="1221">
        <v>16.600000000000001</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557</v>
      </c>
      <c r="J79" s="1223"/>
      <c r="K79" s="1224">
        <v>6.8</v>
      </c>
      <c r="L79" s="1224">
        <v>5.9</v>
      </c>
      <c r="M79" s="1224">
        <v>5.2</v>
      </c>
      <c r="N79" s="1224">
        <v>4.0999999999999996</v>
      </c>
      <c r="O79" s="1224">
        <v>3.6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election activeCell="G71" sqref="G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106" zoomScaleNormal="100" zoomScaleSheetLayoutView="55" workbookViewId="0">
      <selection activeCell="G71" sqref="G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515</v>
      </c>
      <c r="G2" s="113"/>
      <c r="H2" s="114"/>
    </row>
    <row r="3" spans="1:8">
      <c r="A3" s="110" t="s">
        <v>508</v>
      </c>
      <c r="B3" s="115"/>
      <c r="C3" s="116"/>
      <c r="D3" s="117">
        <v>32608</v>
      </c>
      <c r="E3" s="118"/>
      <c r="F3" s="119">
        <v>39425</v>
      </c>
      <c r="G3" s="120"/>
      <c r="H3" s="121"/>
    </row>
    <row r="4" spans="1:8">
      <c r="A4" s="122"/>
      <c r="B4" s="123"/>
      <c r="C4" s="124"/>
      <c r="D4" s="125">
        <v>22202</v>
      </c>
      <c r="E4" s="126"/>
      <c r="F4" s="127">
        <v>22414</v>
      </c>
      <c r="G4" s="128"/>
      <c r="H4" s="129"/>
    </row>
    <row r="5" spans="1:8">
      <c r="A5" s="110" t="s">
        <v>510</v>
      </c>
      <c r="B5" s="115"/>
      <c r="C5" s="116"/>
      <c r="D5" s="117">
        <v>18483</v>
      </c>
      <c r="E5" s="118"/>
      <c r="F5" s="119">
        <v>43141</v>
      </c>
      <c r="G5" s="120"/>
      <c r="H5" s="121"/>
    </row>
    <row r="6" spans="1:8">
      <c r="A6" s="122"/>
      <c r="B6" s="123"/>
      <c r="C6" s="124"/>
      <c r="D6" s="125">
        <v>10716</v>
      </c>
      <c r="E6" s="126"/>
      <c r="F6" s="127">
        <v>21887</v>
      </c>
      <c r="G6" s="128"/>
      <c r="H6" s="129"/>
    </row>
    <row r="7" spans="1:8">
      <c r="A7" s="110" t="s">
        <v>511</v>
      </c>
      <c r="B7" s="115"/>
      <c r="C7" s="116"/>
      <c r="D7" s="117">
        <v>19736</v>
      </c>
      <c r="E7" s="118"/>
      <c r="F7" s="119">
        <v>45117</v>
      </c>
      <c r="G7" s="120"/>
      <c r="H7" s="121"/>
    </row>
    <row r="8" spans="1:8">
      <c r="A8" s="122"/>
      <c r="B8" s="123"/>
      <c r="C8" s="124"/>
      <c r="D8" s="125">
        <v>15696</v>
      </c>
      <c r="E8" s="126"/>
      <c r="F8" s="127">
        <v>25589</v>
      </c>
      <c r="G8" s="128"/>
      <c r="H8" s="129"/>
    </row>
    <row r="9" spans="1:8">
      <c r="A9" s="110" t="s">
        <v>512</v>
      </c>
      <c r="B9" s="115"/>
      <c r="C9" s="116"/>
      <c r="D9" s="117">
        <v>23639</v>
      </c>
      <c r="E9" s="118"/>
      <c r="F9" s="119">
        <v>43532</v>
      </c>
      <c r="G9" s="120"/>
      <c r="H9" s="121"/>
    </row>
    <row r="10" spans="1:8">
      <c r="A10" s="122"/>
      <c r="B10" s="123"/>
      <c r="C10" s="124"/>
      <c r="D10" s="125">
        <v>19005</v>
      </c>
      <c r="E10" s="126"/>
      <c r="F10" s="127">
        <v>25435</v>
      </c>
      <c r="G10" s="128"/>
      <c r="H10" s="129"/>
    </row>
    <row r="11" spans="1:8">
      <c r="A11" s="110" t="s">
        <v>513</v>
      </c>
      <c r="B11" s="115"/>
      <c r="C11" s="116"/>
      <c r="D11" s="117">
        <v>20396</v>
      </c>
      <c r="E11" s="118"/>
      <c r="F11" s="119">
        <v>39893</v>
      </c>
      <c r="G11" s="120"/>
      <c r="H11" s="121"/>
    </row>
    <row r="12" spans="1:8">
      <c r="A12" s="122"/>
      <c r="B12" s="123"/>
      <c r="C12" s="130"/>
      <c r="D12" s="125">
        <v>15070</v>
      </c>
      <c r="E12" s="126"/>
      <c r="F12" s="127">
        <v>26170</v>
      </c>
      <c r="G12" s="128"/>
      <c r="H12" s="129"/>
    </row>
    <row r="13" spans="1:8">
      <c r="A13" s="110"/>
      <c r="B13" s="115"/>
      <c r="C13" s="131"/>
      <c r="D13" s="132">
        <v>22972</v>
      </c>
      <c r="E13" s="133"/>
      <c r="F13" s="134">
        <v>42222</v>
      </c>
      <c r="G13" s="135"/>
      <c r="H13" s="121"/>
    </row>
    <row r="14" spans="1:8">
      <c r="A14" s="122"/>
      <c r="B14" s="123"/>
      <c r="C14" s="124"/>
      <c r="D14" s="125">
        <v>16538</v>
      </c>
      <c r="E14" s="126"/>
      <c r="F14" s="127">
        <v>24299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7.1</v>
      </c>
      <c r="C19" s="136">
        <f>ROUND(VALUE(SUBSTITUTE(実質収支比率等に係る経年分析!G$48,"▲","-")),2)</f>
        <v>8.16</v>
      </c>
      <c r="D19" s="136">
        <f>ROUND(VALUE(SUBSTITUTE(実質収支比率等に係る経年分析!H$48,"▲","-")),2)</f>
        <v>3.66</v>
      </c>
      <c r="E19" s="136">
        <f>ROUND(VALUE(SUBSTITUTE(実質収支比率等に係る経年分析!I$48,"▲","-")),2)</f>
        <v>3.42</v>
      </c>
      <c r="F19" s="136">
        <f>ROUND(VALUE(SUBSTITUTE(実質収支比率等に係る経年分析!J$48,"▲","-")),2)</f>
        <v>4.76</v>
      </c>
    </row>
    <row r="20" spans="1:11">
      <c r="A20" s="136" t="s">
        <v>44</v>
      </c>
      <c r="B20" s="136">
        <f>ROUND(VALUE(SUBSTITUTE(実質収支比率等に係る経年分析!F$47,"▲","-")),2)</f>
        <v>7.42</v>
      </c>
      <c r="C20" s="136">
        <f>ROUND(VALUE(SUBSTITUTE(実質収支比率等に係る経年分析!G$47,"▲","-")),2)</f>
        <v>9.18</v>
      </c>
      <c r="D20" s="136">
        <f>ROUND(VALUE(SUBSTITUTE(実質収支比率等に係る経年分析!H$47,"▲","-")),2)</f>
        <v>11</v>
      </c>
      <c r="E20" s="136">
        <f>ROUND(VALUE(SUBSTITUTE(実質収支比率等に係る経年分析!I$47,"▲","-")),2)</f>
        <v>11.17</v>
      </c>
      <c r="F20" s="136">
        <f>ROUND(VALUE(SUBSTITUTE(実質収支比率等に係る経年分析!J$47,"▲","-")),2)</f>
        <v>7.37</v>
      </c>
    </row>
    <row r="21" spans="1:11">
      <c r="A21" s="136" t="s">
        <v>45</v>
      </c>
      <c r="B21" s="136">
        <f>IF(ISNUMBER(VALUE(SUBSTITUTE(実質収支比率等に係る経年分析!F$49,"▲","-"))),ROUND(VALUE(SUBSTITUTE(実質収支比率等に係る経年分析!F$49,"▲","-")),2),NA())</f>
        <v>2.4700000000000002</v>
      </c>
      <c r="C21" s="136">
        <f>IF(ISNUMBER(VALUE(SUBSTITUTE(実質収支比率等に係る経年分析!G$49,"▲","-"))),ROUND(VALUE(SUBSTITUTE(実質収支比率等に係る経年分析!G$49,"▲","-")),2),NA())</f>
        <v>3.11</v>
      </c>
      <c r="D21" s="136">
        <f>IF(ISNUMBER(VALUE(SUBSTITUTE(実質収支比率等に係る経年分析!H$49,"▲","-"))),ROUND(VALUE(SUBSTITUTE(実質収支比率等に係る経年分析!H$49,"▲","-")),2),NA())</f>
        <v>-2.4900000000000002</v>
      </c>
      <c r="E21" s="136">
        <f>IF(ISNUMBER(VALUE(SUBSTITUTE(実質収支比率等に係る経年分析!I$49,"▲","-"))),ROUND(VALUE(SUBSTITUTE(実質収支比率等に係る経年分析!I$49,"▲","-")),2),NA())</f>
        <v>0.03</v>
      </c>
      <c r="F21" s="136">
        <f>IF(ISNUMBER(VALUE(SUBSTITUTE(実質収支比率等に係る経年分析!J$49,"▲","-"))),ROUND(VALUE(SUBSTITUTE(実質収支比率等に係る経年分析!J$49,"▲","-")),2),NA())</f>
        <v>-2.39</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0.68</v>
      </c>
    </row>
    <row r="34" spans="1:16">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0.56000000000000005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0.73</v>
      </c>
    </row>
    <row r="35" spans="1:16">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0.73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0.53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4.75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5248</v>
      </c>
      <c r="E42" s="138"/>
      <c r="F42" s="138"/>
      <c r="G42" s="138">
        <f>'実質公債費比率（分子）の構造'!L$52</f>
        <v>5086</v>
      </c>
      <c r="H42" s="138"/>
      <c r="I42" s="138"/>
      <c r="J42" s="138">
        <f>'実質公債費比率（分子）の構造'!M$52</f>
        <v>4975</v>
      </c>
      <c r="K42" s="138"/>
      <c r="L42" s="138"/>
      <c r="M42" s="138">
        <f>'実質公債費比率（分子）の構造'!N$52</f>
        <v>4550</v>
      </c>
      <c r="N42" s="138"/>
      <c r="O42" s="138"/>
      <c r="P42" s="138">
        <f>'実質公債費比率（分子）の構造'!O$52</f>
        <v>4443</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247</v>
      </c>
      <c r="C44" s="138"/>
      <c r="D44" s="138"/>
      <c r="E44" s="138">
        <f>'実質公債費比率（分子）の構造'!L$50</f>
        <v>98</v>
      </c>
      <c r="F44" s="138"/>
      <c r="G44" s="138"/>
      <c r="H44" s="138">
        <f>'実質公債費比率（分子）の構造'!M$50</f>
        <v>156</v>
      </c>
      <c r="I44" s="138"/>
      <c r="J44" s="138"/>
      <c r="K44" s="138">
        <f>'実質公債費比率（分子）の構造'!N$50</f>
        <v>112</v>
      </c>
      <c r="L44" s="138"/>
      <c r="M44" s="138"/>
      <c r="N44" s="138">
        <f>'実質公債費比率（分子）の構造'!O$50</f>
        <v>71</v>
      </c>
      <c r="O44" s="138"/>
      <c r="P44" s="138"/>
    </row>
    <row r="45" spans="1:16">
      <c r="A45" s="138" t="s">
        <v>55</v>
      </c>
      <c r="B45" s="138">
        <f>'実質公債費比率（分子）の構造'!K$49</f>
        <v>299</v>
      </c>
      <c r="C45" s="138"/>
      <c r="D45" s="138"/>
      <c r="E45" s="138">
        <f>'実質公債費比率（分子）の構造'!L$49</f>
        <v>204</v>
      </c>
      <c r="F45" s="138"/>
      <c r="G45" s="138"/>
      <c r="H45" s="138">
        <f>'実質公債費比率（分子）の構造'!M$49</f>
        <v>171</v>
      </c>
      <c r="I45" s="138"/>
      <c r="J45" s="138"/>
      <c r="K45" s="138">
        <f>'実質公債費比率（分子）の構造'!N$49</f>
        <v>168</v>
      </c>
      <c r="L45" s="138"/>
      <c r="M45" s="138"/>
      <c r="N45" s="138">
        <f>'実質公債費比率（分子）の構造'!O$49</f>
        <v>149</v>
      </c>
      <c r="O45" s="138"/>
      <c r="P45" s="138"/>
    </row>
    <row r="46" spans="1:16">
      <c r="A46" s="138" t="s">
        <v>56</v>
      </c>
      <c r="B46" s="138">
        <f>'実質公債費比率（分子）の構造'!K$48</f>
        <v>1147</v>
      </c>
      <c r="C46" s="138"/>
      <c r="D46" s="138"/>
      <c r="E46" s="138">
        <f>'実質公債費比率（分子）の構造'!L$48</f>
        <v>1030</v>
      </c>
      <c r="F46" s="138"/>
      <c r="G46" s="138"/>
      <c r="H46" s="138">
        <f>'実質公債費比率（分子）の構造'!M$48</f>
        <v>940</v>
      </c>
      <c r="I46" s="138"/>
      <c r="J46" s="138"/>
      <c r="K46" s="138">
        <f>'実質公債費比率（分子）の構造'!N$48</f>
        <v>983</v>
      </c>
      <c r="L46" s="138"/>
      <c r="M46" s="138"/>
      <c r="N46" s="138">
        <f>'実質公債費比率（分子）の構造'!O$48</f>
        <v>1019</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4517</v>
      </c>
      <c r="C49" s="138"/>
      <c r="D49" s="138"/>
      <c r="E49" s="138">
        <f>'実質公債費比率（分子）の構造'!L$45</f>
        <v>4429</v>
      </c>
      <c r="F49" s="138"/>
      <c r="G49" s="138"/>
      <c r="H49" s="138">
        <f>'実質公債費比率（分子）の構造'!M$45</f>
        <v>3979</v>
      </c>
      <c r="I49" s="138"/>
      <c r="J49" s="138"/>
      <c r="K49" s="138">
        <f>'実質公債費比率（分子）の構造'!N$45</f>
        <v>3429</v>
      </c>
      <c r="L49" s="138"/>
      <c r="M49" s="138"/>
      <c r="N49" s="138">
        <f>'実質公債費比率（分子）の構造'!O$45</f>
        <v>3399</v>
      </c>
      <c r="O49" s="138"/>
      <c r="P49" s="138"/>
    </row>
    <row r="50" spans="1:16">
      <c r="A50" s="138" t="s">
        <v>60</v>
      </c>
      <c r="B50" s="138" t="e">
        <f>NA()</f>
        <v>#N/A</v>
      </c>
      <c r="C50" s="138">
        <f>IF(ISNUMBER('実質公債費比率（分子）の構造'!K$53),'実質公債費比率（分子）の構造'!K$53,NA())</f>
        <v>962</v>
      </c>
      <c r="D50" s="138" t="e">
        <f>NA()</f>
        <v>#N/A</v>
      </c>
      <c r="E50" s="138" t="e">
        <f>NA()</f>
        <v>#N/A</v>
      </c>
      <c r="F50" s="138">
        <f>IF(ISNUMBER('実質公債費比率（分子）の構造'!L$53),'実質公債費比率（分子）の構造'!L$53,NA())</f>
        <v>675</v>
      </c>
      <c r="G50" s="138" t="e">
        <f>NA()</f>
        <v>#N/A</v>
      </c>
      <c r="H50" s="138" t="e">
        <f>NA()</f>
        <v>#N/A</v>
      </c>
      <c r="I50" s="138">
        <f>IF(ISNUMBER('実質公債費比率（分子）の構造'!M$53),'実質公債費比率（分子）の構造'!M$53,NA())</f>
        <v>271</v>
      </c>
      <c r="J50" s="138" t="e">
        <f>NA()</f>
        <v>#N/A</v>
      </c>
      <c r="K50" s="138" t="e">
        <f>NA()</f>
        <v>#N/A</v>
      </c>
      <c r="L50" s="138">
        <f>IF(ISNUMBER('実質公債費比率（分子）の構造'!N$53),'実質公債費比率（分子）の構造'!N$53,NA())</f>
        <v>142</v>
      </c>
      <c r="M50" s="138" t="e">
        <f>NA()</f>
        <v>#N/A</v>
      </c>
      <c r="N50" s="138" t="e">
        <f>NA()</f>
        <v>#N/A</v>
      </c>
      <c r="O50" s="138">
        <f>IF(ISNUMBER('実質公債費比率（分子）の構造'!O$53),'実質公債費比率（分子）の構造'!O$53,NA())</f>
        <v>195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32894</v>
      </c>
      <c r="E56" s="137"/>
      <c r="F56" s="137"/>
      <c r="G56" s="137">
        <f>'将来負担比率（分子）の構造'!J$52</f>
        <v>32228</v>
      </c>
      <c r="H56" s="137"/>
      <c r="I56" s="137"/>
      <c r="J56" s="137">
        <f>'将来負担比率（分子）の構造'!K$52</f>
        <v>30884</v>
      </c>
      <c r="K56" s="137"/>
      <c r="L56" s="137"/>
      <c r="M56" s="137">
        <f>'将来負担比率（分子）の構造'!L$52</f>
        <v>29460</v>
      </c>
      <c r="N56" s="137"/>
      <c r="O56" s="137"/>
      <c r="P56" s="137">
        <f>'将来負担比率（分子）の構造'!M$52</f>
        <v>27893</v>
      </c>
    </row>
    <row r="57" spans="1:16">
      <c r="A57" s="137" t="s">
        <v>36</v>
      </c>
      <c r="B57" s="137"/>
      <c r="C57" s="137"/>
      <c r="D57" s="137">
        <f>'将来負担比率（分子）の構造'!I$51</f>
        <v>11436</v>
      </c>
      <c r="E57" s="137"/>
      <c r="F57" s="137"/>
      <c r="G57" s="137">
        <f>'将来負担比率（分子）の構造'!J$51</f>
        <v>10022</v>
      </c>
      <c r="H57" s="137"/>
      <c r="I57" s="137"/>
      <c r="J57" s="137">
        <f>'将来負担比率（分子）の構造'!K$51</f>
        <v>8912</v>
      </c>
      <c r="K57" s="137"/>
      <c r="L57" s="137"/>
      <c r="M57" s="137">
        <f>'将来負担比率（分子）の構造'!L$51</f>
        <v>7952</v>
      </c>
      <c r="N57" s="137"/>
      <c r="O57" s="137"/>
      <c r="P57" s="137">
        <f>'将来負担比率（分子）の構造'!M$51</f>
        <v>7897</v>
      </c>
    </row>
    <row r="58" spans="1:16">
      <c r="A58" s="137" t="s">
        <v>35</v>
      </c>
      <c r="B58" s="137"/>
      <c r="C58" s="137"/>
      <c r="D58" s="137">
        <f>'将来負担比率（分子）の構造'!I$50</f>
        <v>7838</v>
      </c>
      <c r="E58" s="137"/>
      <c r="F58" s="137"/>
      <c r="G58" s="137">
        <f>'将来負担比率（分子）の構造'!J$50</f>
        <v>9045</v>
      </c>
      <c r="H58" s="137"/>
      <c r="I58" s="137"/>
      <c r="J58" s="137">
        <f>'将来負担比率（分子）の構造'!K$50</f>
        <v>10303</v>
      </c>
      <c r="K58" s="137"/>
      <c r="L58" s="137"/>
      <c r="M58" s="137">
        <f>'将来負担比率（分子）の構造'!L$50</f>
        <v>11179</v>
      </c>
      <c r="N58" s="137"/>
      <c r="O58" s="137"/>
      <c r="P58" s="137">
        <f>'将来負担比率（分子）の構造'!M$50</f>
        <v>10394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6731</v>
      </c>
      <c r="C62" s="137"/>
      <c r="D62" s="137"/>
      <c r="E62" s="137">
        <f>'将来負担比率（分子）の構造'!J$45</f>
        <v>6235</v>
      </c>
      <c r="F62" s="137"/>
      <c r="G62" s="137"/>
      <c r="H62" s="137">
        <f>'将来負担比率（分子）の構造'!K$45</f>
        <v>5902</v>
      </c>
      <c r="I62" s="137"/>
      <c r="J62" s="137"/>
      <c r="K62" s="137">
        <f>'将来負担比率（分子）の構造'!L$45</f>
        <v>5684</v>
      </c>
      <c r="L62" s="137"/>
      <c r="M62" s="137"/>
      <c r="N62" s="137">
        <f>'将来負担比率（分子）の構造'!M$45</f>
        <v>5674</v>
      </c>
      <c r="O62" s="137"/>
      <c r="P62" s="137"/>
    </row>
    <row r="63" spans="1:16">
      <c r="A63" s="137" t="s">
        <v>28</v>
      </c>
      <c r="B63" s="137">
        <f>'将来負担比率（分子）の構造'!I$44</f>
        <v>1384</v>
      </c>
      <c r="C63" s="137"/>
      <c r="D63" s="137"/>
      <c r="E63" s="137">
        <f>'将来負担比率（分子）の構造'!J$44</f>
        <v>1369</v>
      </c>
      <c r="F63" s="137"/>
      <c r="G63" s="137"/>
      <c r="H63" s="137">
        <f>'将来負担比率（分子）の構造'!K$44</f>
        <v>1289</v>
      </c>
      <c r="I63" s="137"/>
      <c r="J63" s="137"/>
      <c r="K63" s="137">
        <f>'将来負担比率（分子）の構造'!L$44</f>
        <v>1197</v>
      </c>
      <c r="L63" s="137"/>
      <c r="M63" s="137"/>
      <c r="N63" s="137">
        <f>'将来負担比率（分子）の構造'!M$44</f>
        <v>1067</v>
      </c>
      <c r="O63" s="137"/>
      <c r="P63" s="137"/>
    </row>
    <row r="64" spans="1:16">
      <c r="A64" s="137" t="s">
        <v>27</v>
      </c>
      <c r="B64" s="137">
        <f>'将来負担比率（分子）の構造'!I$43</f>
        <v>6555</v>
      </c>
      <c r="C64" s="137"/>
      <c r="D64" s="137"/>
      <c r="E64" s="137">
        <f>'将来負担比率（分子）の構造'!J$43</f>
        <v>5781</v>
      </c>
      <c r="F64" s="137"/>
      <c r="G64" s="137"/>
      <c r="H64" s="137">
        <f>'将来負担比率（分子）の構造'!K$43</f>
        <v>5220</v>
      </c>
      <c r="I64" s="137"/>
      <c r="J64" s="137"/>
      <c r="K64" s="137">
        <f>'将来負担比率（分子）の構造'!L$43</f>
        <v>4935</v>
      </c>
      <c r="L64" s="137"/>
      <c r="M64" s="137"/>
      <c r="N64" s="137">
        <f>'将来負担比率（分子）の構造'!M$43</f>
        <v>5155</v>
      </c>
      <c r="O64" s="137"/>
      <c r="P64" s="137"/>
    </row>
    <row r="65" spans="1:16">
      <c r="A65" s="137" t="s">
        <v>26</v>
      </c>
      <c r="B65" s="137">
        <f>'将来負担比率（分子）の構造'!I$42</f>
        <v>1137</v>
      </c>
      <c r="C65" s="137"/>
      <c r="D65" s="137"/>
      <c r="E65" s="137">
        <f>'将来負担比率（分子）の構造'!J$42</f>
        <v>1010</v>
      </c>
      <c r="F65" s="137"/>
      <c r="G65" s="137"/>
      <c r="H65" s="137">
        <f>'将来負担比率（分子）の構造'!K$42</f>
        <v>872</v>
      </c>
      <c r="I65" s="137"/>
      <c r="J65" s="137"/>
      <c r="K65" s="137">
        <f>'将来負担比率（分子）の構造'!L$42</f>
        <v>743</v>
      </c>
      <c r="L65" s="137"/>
      <c r="M65" s="137"/>
      <c r="N65" s="137">
        <f>'将来負担比率（分子）の構造'!M$42</f>
        <v>626</v>
      </c>
      <c r="O65" s="137"/>
      <c r="P65" s="137"/>
    </row>
    <row r="66" spans="1:16">
      <c r="A66" s="137" t="s">
        <v>25</v>
      </c>
      <c r="B66" s="137">
        <f>'将来負担比率（分子）の構造'!I$41</f>
        <v>31924</v>
      </c>
      <c r="C66" s="137"/>
      <c r="D66" s="137"/>
      <c r="E66" s="137">
        <f>'将来負担比率（分子）の構造'!J$41</f>
        <v>30799</v>
      </c>
      <c r="F66" s="137"/>
      <c r="G66" s="137"/>
      <c r="H66" s="137">
        <f>'将来負担比率（分子）の構造'!K$41</f>
        <v>29508</v>
      </c>
      <c r="I66" s="137"/>
      <c r="J66" s="137"/>
      <c r="K66" s="137">
        <f>'将来負担比率（分子）の構造'!L$41</f>
        <v>29087</v>
      </c>
      <c r="L66" s="137"/>
      <c r="M66" s="137"/>
      <c r="N66" s="137">
        <f>'将来負担比率（分子）の構造'!M$41</f>
        <v>27550</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30644748</v>
      </c>
      <c r="S5" s="615"/>
      <c r="T5" s="615"/>
      <c r="U5" s="615"/>
      <c r="V5" s="615"/>
      <c r="W5" s="615"/>
      <c r="X5" s="615"/>
      <c r="Y5" s="616"/>
      <c r="Z5" s="617">
        <v>48.5</v>
      </c>
      <c r="AA5" s="617"/>
      <c r="AB5" s="617"/>
      <c r="AC5" s="617"/>
      <c r="AD5" s="618">
        <v>28359627</v>
      </c>
      <c r="AE5" s="618"/>
      <c r="AF5" s="618"/>
      <c r="AG5" s="618"/>
      <c r="AH5" s="618"/>
      <c r="AI5" s="618"/>
      <c r="AJ5" s="618"/>
      <c r="AK5" s="618"/>
      <c r="AL5" s="619">
        <v>84.5</v>
      </c>
      <c r="AM5" s="620"/>
      <c r="AN5" s="620"/>
      <c r="AO5" s="621"/>
      <c r="AP5" s="611" t="s">
        <v>210</v>
      </c>
      <c r="AQ5" s="612"/>
      <c r="AR5" s="612"/>
      <c r="AS5" s="612"/>
      <c r="AT5" s="612"/>
      <c r="AU5" s="612"/>
      <c r="AV5" s="612"/>
      <c r="AW5" s="612"/>
      <c r="AX5" s="612"/>
      <c r="AY5" s="612"/>
      <c r="AZ5" s="612"/>
      <c r="BA5" s="612"/>
      <c r="BB5" s="612"/>
      <c r="BC5" s="612"/>
      <c r="BD5" s="612"/>
      <c r="BE5" s="612"/>
      <c r="BF5" s="613"/>
      <c r="BG5" s="625">
        <v>28359627</v>
      </c>
      <c r="BH5" s="626"/>
      <c r="BI5" s="626"/>
      <c r="BJ5" s="626"/>
      <c r="BK5" s="626"/>
      <c r="BL5" s="626"/>
      <c r="BM5" s="626"/>
      <c r="BN5" s="627"/>
      <c r="BO5" s="628">
        <v>92.5</v>
      </c>
      <c r="BP5" s="628"/>
      <c r="BQ5" s="628"/>
      <c r="BR5" s="628"/>
      <c r="BS5" s="629">
        <v>279064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255700</v>
      </c>
      <c r="S6" s="626"/>
      <c r="T6" s="626"/>
      <c r="U6" s="626"/>
      <c r="V6" s="626"/>
      <c r="W6" s="626"/>
      <c r="X6" s="626"/>
      <c r="Y6" s="627"/>
      <c r="Z6" s="628">
        <v>0.4</v>
      </c>
      <c r="AA6" s="628"/>
      <c r="AB6" s="628"/>
      <c r="AC6" s="628"/>
      <c r="AD6" s="629">
        <v>255700</v>
      </c>
      <c r="AE6" s="629"/>
      <c r="AF6" s="629"/>
      <c r="AG6" s="629"/>
      <c r="AH6" s="629"/>
      <c r="AI6" s="629"/>
      <c r="AJ6" s="629"/>
      <c r="AK6" s="629"/>
      <c r="AL6" s="630">
        <v>0.8</v>
      </c>
      <c r="AM6" s="631"/>
      <c r="AN6" s="631"/>
      <c r="AO6" s="632"/>
      <c r="AP6" s="622" t="s">
        <v>215</v>
      </c>
      <c r="AQ6" s="623"/>
      <c r="AR6" s="623"/>
      <c r="AS6" s="623"/>
      <c r="AT6" s="623"/>
      <c r="AU6" s="623"/>
      <c r="AV6" s="623"/>
      <c r="AW6" s="623"/>
      <c r="AX6" s="623"/>
      <c r="AY6" s="623"/>
      <c r="AZ6" s="623"/>
      <c r="BA6" s="623"/>
      <c r="BB6" s="623"/>
      <c r="BC6" s="623"/>
      <c r="BD6" s="623"/>
      <c r="BE6" s="623"/>
      <c r="BF6" s="624"/>
      <c r="BG6" s="625">
        <v>28359627</v>
      </c>
      <c r="BH6" s="626"/>
      <c r="BI6" s="626"/>
      <c r="BJ6" s="626"/>
      <c r="BK6" s="626"/>
      <c r="BL6" s="626"/>
      <c r="BM6" s="626"/>
      <c r="BN6" s="627"/>
      <c r="BO6" s="628">
        <v>92.5</v>
      </c>
      <c r="BP6" s="628"/>
      <c r="BQ6" s="628"/>
      <c r="BR6" s="628"/>
      <c r="BS6" s="629">
        <v>279064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464242</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464121</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54294</v>
      </c>
      <c r="S7" s="626"/>
      <c r="T7" s="626"/>
      <c r="U7" s="626"/>
      <c r="V7" s="626"/>
      <c r="W7" s="626"/>
      <c r="X7" s="626"/>
      <c r="Y7" s="627"/>
      <c r="Z7" s="628">
        <v>0.1</v>
      </c>
      <c r="AA7" s="628"/>
      <c r="AB7" s="628"/>
      <c r="AC7" s="628"/>
      <c r="AD7" s="629">
        <v>54294</v>
      </c>
      <c r="AE7" s="629"/>
      <c r="AF7" s="629"/>
      <c r="AG7" s="629"/>
      <c r="AH7" s="629"/>
      <c r="AI7" s="629"/>
      <c r="AJ7" s="629"/>
      <c r="AK7" s="629"/>
      <c r="AL7" s="630">
        <v>0.2</v>
      </c>
      <c r="AM7" s="631"/>
      <c r="AN7" s="631"/>
      <c r="AO7" s="632"/>
      <c r="AP7" s="622" t="s">
        <v>219</v>
      </c>
      <c r="AQ7" s="623"/>
      <c r="AR7" s="623"/>
      <c r="AS7" s="623"/>
      <c r="AT7" s="623"/>
      <c r="AU7" s="623"/>
      <c r="AV7" s="623"/>
      <c r="AW7" s="623"/>
      <c r="AX7" s="623"/>
      <c r="AY7" s="623"/>
      <c r="AZ7" s="623"/>
      <c r="BA7" s="623"/>
      <c r="BB7" s="623"/>
      <c r="BC7" s="623"/>
      <c r="BD7" s="623"/>
      <c r="BE7" s="623"/>
      <c r="BF7" s="624"/>
      <c r="BG7" s="625">
        <v>15508916</v>
      </c>
      <c r="BH7" s="626"/>
      <c r="BI7" s="626"/>
      <c r="BJ7" s="626"/>
      <c r="BK7" s="626"/>
      <c r="BL7" s="626"/>
      <c r="BM7" s="626"/>
      <c r="BN7" s="627"/>
      <c r="BO7" s="628">
        <v>50.6</v>
      </c>
      <c r="BP7" s="628"/>
      <c r="BQ7" s="628"/>
      <c r="BR7" s="628"/>
      <c r="BS7" s="629">
        <v>279064</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5997434</v>
      </c>
      <c r="CS7" s="626"/>
      <c r="CT7" s="626"/>
      <c r="CU7" s="626"/>
      <c r="CV7" s="626"/>
      <c r="CW7" s="626"/>
      <c r="CX7" s="626"/>
      <c r="CY7" s="627"/>
      <c r="CZ7" s="628">
        <v>9.6999999999999993</v>
      </c>
      <c r="DA7" s="628"/>
      <c r="DB7" s="628"/>
      <c r="DC7" s="628"/>
      <c r="DD7" s="634">
        <v>180578</v>
      </c>
      <c r="DE7" s="626"/>
      <c r="DF7" s="626"/>
      <c r="DG7" s="626"/>
      <c r="DH7" s="626"/>
      <c r="DI7" s="626"/>
      <c r="DJ7" s="626"/>
      <c r="DK7" s="626"/>
      <c r="DL7" s="626"/>
      <c r="DM7" s="626"/>
      <c r="DN7" s="626"/>
      <c r="DO7" s="626"/>
      <c r="DP7" s="627"/>
      <c r="DQ7" s="634">
        <v>5216749</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177075</v>
      </c>
      <c r="S8" s="626"/>
      <c r="T8" s="626"/>
      <c r="U8" s="626"/>
      <c r="V8" s="626"/>
      <c r="W8" s="626"/>
      <c r="X8" s="626"/>
      <c r="Y8" s="627"/>
      <c r="Z8" s="628">
        <v>0.3</v>
      </c>
      <c r="AA8" s="628"/>
      <c r="AB8" s="628"/>
      <c r="AC8" s="628"/>
      <c r="AD8" s="629">
        <v>177075</v>
      </c>
      <c r="AE8" s="629"/>
      <c r="AF8" s="629"/>
      <c r="AG8" s="629"/>
      <c r="AH8" s="629"/>
      <c r="AI8" s="629"/>
      <c r="AJ8" s="629"/>
      <c r="AK8" s="629"/>
      <c r="AL8" s="630">
        <v>0.5</v>
      </c>
      <c r="AM8" s="631"/>
      <c r="AN8" s="631"/>
      <c r="AO8" s="632"/>
      <c r="AP8" s="622" t="s">
        <v>222</v>
      </c>
      <c r="AQ8" s="623"/>
      <c r="AR8" s="623"/>
      <c r="AS8" s="623"/>
      <c r="AT8" s="623"/>
      <c r="AU8" s="623"/>
      <c r="AV8" s="623"/>
      <c r="AW8" s="623"/>
      <c r="AX8" s="623"/>
      <c r="AY8" s="623"/>
      <c r="AZ8" s="623"/>
      <c r="BA8" s="623"/>
      <c r="BB8" s="623"/>
      <c r="BC8" s="623"/>
      <c r="BD8" s="623"/>
      <c r="BE8" s="623"/>
      <c r="BF8" s="624"/>
      <c r="BG8" s="625">
        <v>317070</v>
      </c>
      <c r="BH8" s="626"/>
      <c r="BI8" s="626"/>
      <c r="BJ8" s="626"/>
      <c r="BK8" s="626"/>
      <c r="BL8" s="626"/>
      <c r="BM8" s="626"/>
      <c r="BN8" s="627"/>
      <c r="BO8" s="628">
        <v>1</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32737141</v>
      </c>
      <c r="CS8" s="626"/>
      <c r="CT8" s="626"/>
      <c r="CU8" s="626"/>
      <c r="CV8" s="626"/>
      <c r="CW8" s="626"/>
      <c r="CX8" s="626"/>
      <c r="CY8" s="627"/>
      <c r="CZ8" s="628">
        <v>53.2</v>
      </c>
      <c r="DA8" s="628"/>
      <c r="DB8" s="628"/>
      <c r="DC8" s="628"/>
      <c r="DD8" s="634">
        <v>1405584</v>
      </c>
      <c r="DE8" s="626"/>
      <c r="DF8" s="626"/>
      <c r="DG8" s="626"/>
      <c r="DH8" s="626"/>
      <c r="DI8" s="626"/>
      <c r="DJ8" s="626"/>
      <c r="DK8" s="626"/>
      <c r="DL8" s="626"/>
      <c r="DM8" s="626"/>
      <c r="DN8" s="626"/>
      <c r="DO8" s="626"/>
      <c r="DP8" s="627"/>
      <c r="DQ8" s="634">
        <v>14918616</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102731</v>
      </c>
      <c r="S9" s="626"/>
      <c r="T9" s="626"/>
      <c r="U9" s="626"/>
      <c r="V9" s="626"/>
      <c r="W9" s="626"/>
      <c r="X9" s="626"/>
      <c r="Y9" s="627"/>
      <c r="Z9" s="628">
        <v>0.2</v>
      </c>
      <c r="AA9" s="628"/>
      <c r="AB9" s="628"/>
      <c r="AC9" s="628"/>
      <c r="AD9" s="629">
        <v>102731</v>
      </c>
      <c r="AE9" s="629"/>
      <c r="AF9" s="629"/>
      <c r="AG9" s="629"/>
      <c r="AH9" s="629"/>
      <c r="AI9" s="629"/>
      <c r="AJ9" s="629"/>
      <c r="AK9" s="629"/>
      <c r="AL9" s="630">
        <v>0.3</v>
      </c>
      <c r="AM9" s="631"/>
      <c r="AN9" s="631"/>
      <c r="AO9" s="632"/>
      <c r="AP9" s="622" t="s">
        <v>226</v>
      </c>
      <c r="AQ9" s="623"/>
      <c r="AR9" s="623"/>
      <c r="AS9" s="623"/>
      <c r="AT9" s="623"/>
      <c r="AU9" s="623"/>
      <c r="AV9" s="623"/>
      <c r="AW9" s="623"/>
      <c r="AX9" s="623"/>
      <c r="AY9" s="623"/>
      <c r="AZ9" s="623"/>
      <c r="BA9" s="623"/>
      <c r="BB9" s="623"/>
      <c r="BC9" s="623"/>
      <c r="BD9" s="623"/>
      <c r="BE9" s="623"/>
      <c r="BF9" s="624"/>
      <c r="BG9" s="625">
        <v>13164359</v>
      </c>
      <c r="BH9" s="626"/>
      <c r="BI9" s="626"/>
      <c r="BJ9" s="626"/>
      <c r="BK9" s="626"/>
      <c r="BL9" s="626"/>
      <c r="BM9" s="626"/>
      <c r="BN9" s="627"/>
      <c r="BO9" s="628">
        <v>43</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4822691</v>
      </c>
      <c r="CS9" s="626"/>
      <c r="CT9" s="626"/>
      <c r="CU9" s="626"/>
      <c r="CV9" s="626"/>
      <c r="CW9" s="626"/>
      <c r="CX9" s="626"/>
      <c r="CY9" s="627"/>
      <c r="CZ9" s="628">
        <v>7.8</v>
      </c>
      <c r="DA9" s="628"/>
      <c r="DB9" s="628"/>
      <c r="DC9" s="628"/>
      <c r="DD9" s="634">
        <v>36536</v>
      </c>
      <c r="DE9" s="626"/>
      <c r="DF9" s="626"/>
      <c r="DG9" s="626"/>
      <c r="DH9" s="626"/>
      <c r="DI9" s="626"/>
      <c r="DJ9" s="626"/>
      <c r="DK9" s="626"/>
      <c r="DL9" s="626"/>
      <c r="DM9" s="626"/>
      <c r="DN9" s="626"/>
      <c r="DO9" s="626"/>
      <c r="DP9" s="627"/>
      <c r="DQ9" s="634">
        <v>3793082</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3758326</v>
      </c>
      <c r="S10" s="626"/>
      <c r="T10" s="626"/>
      <c r="U10" s="626"/>
      <c r="V10" s="626"/>
      <c r="W10" s="626"/>
      <c r="X10" s="626"/>
      <c r="Y10" s="627"/>
      <c r="Z10" s="628">
        <v>5.9</v>
      </c>
      <c r="AA10" s="628"/>
      <c r="AB10" s="628"/>
      <c r="AC10" s="628"/>
      <c r="AD10" s="629">
        <v>3758326</v>
      </c>
      <c r="AE10" s="629"/>
      <c r="AF10" s="629"/>
      <c r="AG10" s="629"/>
      <c r="AH10" s="629"/>
      <c r="AI10" s="629"/>
      <c r="AJ10" s="629"/>
      <c r="AK10" s="629"/>
      <c r="AL10" s="630">
        <v>11.2</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356666</v>
      </c>
      <c r="BH10" s="626"/>
      <c r="BI10" s="626"/>
      <c r="BJ10" s="626"/>
      <c r="BK10" s="626"/>
      <c r="BL10" s="626"/>
      <c r="BM10" s="626"/>
      <c r="BN10" s="627"/>
      <c r="BO10" s="628">
        <v>1.2</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207758</v>
      </c>
      <c r="CS10" s="626"/>
      <c r="CT10" s="626"/>
      <c r="CU10" s="626"/>
      <c r="CV10" s="626"/>
      <c r="CW10" s="626"/>
      <c r="CX10" s="626"/>
      <c r="CY10" s="627"/>
      <c r="CZ10" s="628">
        <v>0.3</v>
      </c>
      <c r="DA10" s="628"/>
      <c r="DB10" s="628"/>
      <c r="DC10" s="628"/>
      <c r="DD10" s="634">
        <v>13989</v>
      </c>
      <c r="DE10" s="626"/>
      <c r="DF10" s="626"/>
      <c r="DG10" s="626"/>
      <c r="DH10" s="626"/>
      <c r="DI10" s="626"/>
      <c r="DJ10" s="626"/>
      <c r="DK10" s="626"/>
      <c r="DL10" s="626"/>
      <c r="DM10" s="626"/>
      <c r="DN10" s="626"/>
      <c r="DO10" s="626"/>
      <c r="DP10" s="627"/>
      <c r="DQ10" s="634">
        <v>170012</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16960</v>
      </c>
      <c r="S11" s="626"/>
      <c r="T11" s="626"/>
      <c r="U11" s="626"/>
      <c r="V11" s="626"/>
      <c r="W11" s="626"/>
      <c r="X11" s="626"/>
      <c r="Y11" s="627"/>
      <c r="Z11" s="628">
        <v>0</v>
      </c>
      <c r="AA11" s="628"/>
      <c r="AB11" s="628"/>
      <c r="AC11" s="628"/>
      <c r="AD11" s="629">
        <v>16960</v>
      </c>
      <c r="AE11" s="629"/>
      <c r="AF11" s="629"/>
      <c r="AG11" s="629"/>
      <c r="AH11" s="629"/>
      <c r="AI11" s="629"/>
      <c r="AJ11" s="629"/>
      <c r="AK11" s="629"/>
      <c r="AL11" s="630">
        <v>0.1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1670821</v>
      </c>
      <c r="BH11" s="626"/>
      <c r="BI11" s="626"/>
      <c r="BJ11" s="626"/>
      <c r="BK11" s="626"/>
      <c r="BL11" s="626"/>
      <c r="BM11" s="626"/>
      <c r="BN11" s="627"/>
      <c r="BO11" s="628">
        <v>5.5</v>
      </c>
      <c r="BP11" s="628"/>
      <c r="BQ11" s="628"/>
      <c r="BR11" s="628"/>
      <c r="BS11" s="634">
        <v>279064</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113135</v>
      </c>
      <c r="CS11" s="626"/>
      <c r="CT11" s="626"/>
      <c r="CU11" s="626"/>
      <c r="CV11" s="626"/>
      <c r="CW11" s="626"/>
      <c r="CX11" s="626"/>
      <c r="CY11" s="627"/>
      <c r="CZ11" s="628">
        <v>0.2</v>
      </c>
      <c r="DA11" s="628"/>
      <c r="DB11" s="628"/>
      <c r="DC11" s="628"/>
      <c r="DD11" s="634">
        <v>39763</v>
      </c>
      <c r="DE11" s="626"/>
      <c r="DF11" s="626"/>
      <c r="DG11" s="626"/>
      <c r="DH11" s="626"/>
      <c r="DI11" s="626"/>
      <c r="DJ11" s="626"/>
      <c r="DK11" s="626"/>
      <c r="DL11" s="626"/>
      <c r="DM11" s="626"/>
      <c r="DN11" s="626"/>
      <c r="DO11" s="626"/>
      <c r="DP11" s="627"/>
      <c r="DQ11" s="634">
        <v>81571</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11859656</v>
      </c>
      <c r="BH12" s="626"/>
      <c r="BI12" s="626"/>
      <c r="BJ12" s="626"/>
      <c r="BK12" s="626"/>
      <c r="BL12" s="626"/>
      <c r="BM12" s="626"/>
      <c r="BN12" s="627"/>
      <c r="BO12" s="628">
        <v>38.700000000000003</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170955</v>
      </c>
      <c r="CS12" s="626"/>
      <c r="CT12" s="626"/>
      <c r="CU12" s="626"/>
      <c r="CV12" s="626"/>
      <c r="CW12" s="626"/>
      <c r="CX12" s="626"/>
      <c r="CY12" s="627"/>
      <c r="CZ12" s="628">
        <v>0.3</v>
      </c>
      <c r="DA12" s="628"/>
      <c r="DB12" s="628"/>
      <c r="DC12" s="628"/>
      <c r="DD12" s="634">
        <v>5589</v>
      </c>
      <c r="DE12" s="626"/>
      <c r="DF12" s="626"/>
      <c r="DG12" s="626"/>
      <c r="DH12" s="626"/>
      <c r="DI12" s="626"/>
      <c r="DJ12" s="626"/>
      <c r="DK12" s="626"/>
      <c r="DL12" s="626"/>
      <c r="DM12" s="626"/>
      <c r="DN12" s="626"/>
      <c r="DO12" s="626"/>
      <c r="DP12" s="627"/>
      <c r="DQ12" s="634">
        <v>139567</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116291</v>
      </c>
      <c r="S13" s="626"/>
      <c r="T13" s="626"/>
      <c r="U13" s="626"/>
      <c r="V13" s="626"/>
      <c r="W13" s="626"/>
      <c r="X13" s="626"/>
      <c r="Y13" s="627"/>
      <c r="Z13" s="628">
        <v>0.2</v>
      </c>
      <c r="AA13" s="628"/>
      <c r="AB13" s="628"/>
      <c r="AC13" s="628"/>
      <c r="AD13" s="629">
        <v>116291</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11360290</v>
      </c>
      <c r="BH13" s="626"/>
      <c r="BI13" s="626"/>
      <c r="BJ13" s="626"/>
      <c r="BK13" s="626"/>
      <c r="BL13" s="626"/>
      <c r="BM13" s="626"/>
      <c r="BN13" s="627"/>
      <c r="BO13" s="628">
        <v>37.1</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4290863</v>
      </c>
      <c r="CS13" s="626"/>
      <c r="CT13" s="626"/>
      <c r="CU13" s="626"/>
      <c r="CV13" s="626"/>
      <c r="CW13" s="626"/>
      <c r="CX13" s="626"/>
      <c r="CY13" s="627"/>
      <c r="CZ13" s="628">
        <v>7</v>
      </c>
      <c r="DA13" s="628"/>
      <c r="DB13" s="628"/>
      <c r="DC13" s="628"/>
      <c r="DD13" s="634">
        <v>1042926</v>
      </c>
      <c r="DE13" s="626"/>
      <c r="DF13" s="626"/>
      <c r="DG13" s="626"/>
      <c r="DH13" s="626"/>
      <c r="DI13" s="626"/>
      <c r="DJ13" s="626"/>
      <c r="DK13" s="626"/>
      <c r="DL13" s="626"/>
      <c r="DM13" s="626"/>
      <c r="DN13" s="626"/>
      <c r="DO13" s="626"/>
      <c r="DP13" s="627"/>
      <c r="DQ13" s="634">
        <v>3388403</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126310</v>
      </c>
      <c r="BH14" s="626"/>
      <c r="BI14" s="626"/>
      <c r="BJ14" s="626"/>
      <c r="BK14" s="626"/>
      <c r="BL14" s="626"/>
      <c r="BM14" s="626"/>
      <c r="BN14" s="627"/>
      <c r="BO14" s="628">
        <v>0.4</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2228451</v>
      </c>
      <c r="CS14" s="626"/>
      <c r="CT14" s="626"/>
      <c r="CU14" s="626"/>
      <c r="CV14" s="626"/>
      <c r="CW14" s="626"/>
      <c r="CX14" s="626"/>
      <c r="CY14" s="627"/>
      <c r="CZ14" s="628">
        <v>3.6</v>
      </c>
      <c r="DA14" s="628"/>
      <c r="DB14" s="628"/>
      <c r="DC14" s="628"/>
      <c r="DD14" s="634">
        <v>40626</v>
      </c>
      <c r="DE14" s="626"/>
      <c r="DF14" s="626"/>
      <c r="DG14" s="626"/>
      <c r="DH14" s="626"/>
      <c r="DI14" s="626"/>
      <c r="DJ14" s="626"/>
      <c r="DK14" s="626"/>
      <c r="DL14" s="626"/>
      <c r="DM14" s="626"/>
      <c r="DN14" s="626"/>
      <c r="DO14" s="626"/>
      <c r="DP14" s="627"/>
      <c r="DQ14" s="634">
        <v>1578142</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139058</v>
      </c>
      <c r="S15" s="626"/>
      <c r="T15" s="626"/>
      <c r="U15" s="626"/>
      <c r="V15" s="626"/>
      <c r="W15" s="626"/>
      <c r="X15" s="626"/>
      <c r="Y15" s="627"/>
      <c r="Z15" s="628">
        <v>0.2</v>
      </c>
      <c r="AA15" s="628"/>
      <c r="AB15" s="628"/>
      <c r="AC15" s="628"/>
      <c r="AD15" s="629">
        <v>139058</v>
      </c>
      <c r="AE15" s="629"/>
      <c r="AF15" s="629"/>
      <c r="AG15" s="629"/>
      <c r="AH15" s="629"/>
      <c r="AI15" s="629"/>
      <c r="AJ15" s="629"/>
      <c r="AK15" s="629"/>
      <c r="AL15" s="630">
        <v>0.4</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864685</v>
      </c>
      <c r="BH15" s="626"/>
      <c r="BI15" s="626"/>
      <c r="BJ15" s="626"/>
      <c r="BK15" s="626"/>
      <c r="BL15" s="626"/>
      <c r="BM15" s="626"/>
      <c r="BN15" s="627"/>
      <c r="BO15" s="628">
        <v>2.8</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7073355</v>
      </c>
      <c r="CS15" s="626"/>
      <c r="CT15" s="626"/>
      <c r="CU15" s="626"/>
      <c r="CV15" s="626"/>
      <c r="CW15" s="626"/>
      <c r="CX15" s="626"/>
      <c r="CY15" s="627"/>
      <c r="CZ15" s="628">
        <v>11.5</v>
      </c>
      <c r="DA15" s="628"/>
      <c r="DB15" s="628"/>
      <c r="DC15" s="628"/>
      <c r="DD15" s="634">
        <v>1107285</v>
      </c>
      <c r="DE15" s="626"/>
      <c r="DF15" s="626"/>
      <c r="DG15" s="626"/>
      <c r="DH15" s="626"/>
      <c r="DI15" s="626"/>
      <c r="DJ15" s="626"/>
      <c r="DK15" s="626"/>
      <c r="DL15" s="626"/>
      <c r="DM15" s="626"/>
      <c r="DN15" s="626"/>
      <c r="DO15" s="626"/>
      <c r="DP15" s="627"/>
      <c r="DQ15" s="634">
        <v>5754994</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533874</v>
      </c>
      <c r="S16" s="626"/>
      <c r="T16" s="626"/>
      <c r="U16" s="626"/>
      <c r="V16" s="626"/>
      <c r="W16" s="626"/>
      <c r="X16" s="626"/>
      <c r="Y16" s="627"/>
      <c r="Z16" s="628">
        <v>0.8</v>
      </c>
      <c r="AA16" s="628"/>
      <c r="AB16" s="628"/>
      <c r="AC16" s="628"/>
      <c r="AD16" s="629">
        <v>427049</v>
      </c>
      <c r="AE16" s="629"/>
      <c r="AF16" s="629"/>
      <c r="AG16" s="629"/>
      <c r="AH16" s="629"/>
      <c r="AI16" s="629"/>
      <c r="AJ16" s="629"/>
      <c r="AK16" s="629"/>
      <c r="AL16" s="630">
        <v>1.3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24353</v>
      </c>
      <c r="CS16" s="626"/>
      <c r="CT16" s="626"/>
      <c r="CU16" s="626"/>
      <c r="CV16" s="626"/>
      <c r="CW16" s="626"/>
      <c r="CX16" s="626"/>
      <c r="CY16" s="627"/>
      <c r="CZ16" s="628">
        <v>0</v>
      </c>
      <c r="DA16" s="628"/>
      <c r="DB16" s="628"/>
      <c r="DC16" s="628"/>
      <c r="DD16" s="634" t="s">
        <v>223</v>
      </c>
      <c r="DE16" s="626"/>
      <c r="DF16" s="626"/>
      <c r="DG16" s="626"/>
      <c r="DH16" s="626"/>
      <c r="DI16" s="626"/>
      <c r="DJ16" s="626"/>
      <c r="DK16" s="626"/>
      <c r="DL16" s="626"/>
      <c r="DM16" s="626"/>
      <c r="DN16" s="626"/>
      <c r="DO16" s="626"/>
      <c r="DP16" s="627"/>
      <c r="DQ16" s="634">
        <v>24353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427049</v>
      </c>
      <c r="S17" s="626"/>
      <c r="T17" s="626"/>
      <c r="U17" s="626"/>
      <c r="V17" s="626"/>
      <c r="W17" s="626"/>
      <c r="X17" s="626"/>
      <c r="Y17" s="627"/>
      <c r="Z17" s="628">
        <v>0.7</v>
      </c>
      <c r="AA17" s="628"/>
      <c r="AB17" s="628"/>
      <c r="AC17" s="628"/>
      <c r="AD17" s="629">
        <v>427049</v>
      </c>
      <c r="AE17" s="629"/>
      <c r="AF17" s="629"/>
      <c r="AG17" s="629"/>
      <c r="AH17" s="629"/>
      <c r="AI17" s="629"/>
      <c r="AJ17" s="629"/>
      <c r="AK17" s="629"/>
      <c r="AL17" s="630">
        <v>1.3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v>60</v>
      </c>
      <c r="BH17" s="626"/>
      <c r="BI17" s="626"/>
      <c r="BJ17" s="626"/>
      <c r="BK17" s="626"/>
      <c r="BL17" s="626"/>
      <c r="BM17" s="626"/>
      <c r="BN17" s="627"/>
      <c r="BO17" s="628">
        <v>0</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3398688</v>
      </c>
      <c r="CS17" s="626"/>
      <c r="CT17" s="626"/>
      <c r="CU17" s="626"/>
      <c r="CV17" s="626"/>
      <c r="CW17" s="626"/>
      <c r="CX17" s="626"/>
      <c r="CY17" s="627"/>
      <c r="CZ17" s="628">
        <v>5.5</v>
      </c>
      <c r="DA17" s="628"/>
      <c r="DB17" s="628"/>
      <c r="DC17" s="628"/>
      <c r="DD17" s="634" t="s">
        <v>223</v>
      </c>
      <c r="DE17" s="626"/>
      <c r="DF17" s="626"/>
      <c r="DG17" s="626"/>
      <c r="DH17" s="626"/>
      <c r="DI17" s="626"/>
      <c r="DJ17" s="626"/>
      <c r="DK17" s="626"/>
      <c r="DL17" s="626"/>
      <c r="DM17" s="626"/>
      <c r="DN17" s="626"/>
      <c r="DO17" s="626"/>
      <c r="DP17" s="627"/>
      <c r="DQ17" s="634">
        <v>3398688</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106500</v>
      </c>
      <c r="S18" s="626"/>
      <c r="T18" s="626"/>
      <c r="U18" s="626"/>
      <c r="V18" s="626"/>
      <c r="W18" s="626"/>
      <c r="X18" s="626"/>
      <c r="Y18" s="627"/>
      <c r="Z18" s="628">
        <v>0.2</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325</v>
      </c>
      <c r="S19" s="626"/>
      <c r="T19" s="626"/>
      <c r="U19" s="626"/>
      <c r="V19" s="626"/>
      <c r="W19" s="626"/>
      <c r="X19" s="626"/>
      <c r="Y19" s="627"/>
      <c r="Z19" s="628">
        <v>0</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2285121</v>
      </c>
      <c r="BH19" s="626"/>
      <c r="BI19" s="626"/>
      <c r="BJ19" s="626"/>
      <c r="BK19" s="626"/>
      <c r="BL19" s="626"/>
      <c r="BM19" s="626"/>
      <c r="BN19" s="627"/>
      <c r="BO19" s="628">
        <v>7.5</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35799057</v>
      </c>
      <c r="S20" s="626"/>
      <c r="T20" s="626"/>
      <c r="U20" s="626"/>
      <c r="V20" s="626"/>
      <c r="W20" s="626"/>
      <c r="X20" s="626"/>
      <c r="Y20" s="627"/>
      <c r="Z20" s="628">
        <v>56.7</v>
      </c>
      <c r="AA20" s="628"/>
      <c r="AB20" s="628"/>
      <c r="AC20" s="628"/>
      <c r="AD20" s="629">
        <v>33407111</v>
      </c>
      <c r="AE20" s="629"/>
      <c r="AF20" s="629"/>
      <c r="AG20" s="629"/>
      <c r="AH20" s="629"/>
      <c r="AI20" s="629"/>
      <c r="AJ20" s="629"/>
      <c r="AK20" s="629"/>
      <c r="AL20" s="630">
        <v>99.5</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2285121</v>
      </c>
      <c r="BH20" s="626"/>
      <c r="BI20" s="626"/>
      <c r="BJ20" s="626"/>
      <c r="BK20" s="626"/>
      <c r="BL20" s="626"/>
      <c r="BM20" s="626"/>
      <c r="BN20" s="627"/>
      <c r="BO20" s="628">
        <v>7.5</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61529066</v>
      </c>
      <c r="CS20" s="626"/>
      <c r="CT20" s="626"/>
      <c r="CU20" s="626"/>
      <c r="CV20" s="626"/>
      <c r="CW20" s="626"/>
      <c r="CX20" s="626"/>
      <c r="CY20" s="627"/>
      <c r="CZ20" s="628">
        <v>100</v>
      </c>
      <c r="DA20" s="628"/>
      <c r="DB20" s="628"/>
      <c r="DC20" s="628"/>
      <c r="DD20" s="634">
        <v>3872876</v>
      </c>
      <c r="DE20" s="626"/>
      <c r="DF20" s="626"/>
      <c r="DG20" s="626"/>
      <c r="DH20" s="626"/>
      <c r="DI20" s="626"/>
      <c r="DJ20" s="626"/>
      <c r="DK20" s="626"/>
      <c r="DL20" s="626"/>
      <c r="DM20" s="626"/>
      <c r="DN20" s="626"/>
      <c r="DO20" s="626"/>
      <c r="DP20" s="627"/>
      <c r="DQ20" s="634">
        <v>38928298</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18963</v>
      </c>
      <c r="S21" s="626"/>
      <c r="T21" s="626"/>
      <c r="U21" s="626"/>
      <c r="V21" s="626"/>
      <c r="W21" s="626"/>
      <c r="X21" s="626"/>
      <c r="Y21" s="627"/>
      <c r="Z21" s="628">
        <v>0</v>
      </c>
      <c r="AA21" s="628"/>
      <c r="AB21" s="628"/>
      <c r="AC21" s="628"/>
      <c r="AD21" s="629">
        <v>18963</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497966</v>
      </c>
      <c r="S22" s="626"/>
      <c r="T22" s="626"/>
      <c r="U22" s="626"/>
      <c r="V22" s="626"/>
      <c r="W22" s="626"/>
      <c r="X22" s="626"/>
      <c r="Y22" s="627"/>
      <c r="Z22" s="628">
        <v>0.8</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745215</v>
      </c>
      <c r="S23" s="626"/>
      <c r="T23" s="626"/>
      <c r="U23" s="626"/>
      <c r="V23" s="626"/>
      <c r="W23" s="626"/>
      <c r="X23" s="626"/>
      <c r="Y23" s="627"/>
      <c r="Z23" s="628">
        <v>1.2</v>
      </c>
      <c r="AA23" s="628"/>
      <c r="AB23" s="628"/>
      <c r="AC23" s="628"/>
      <c r="AD23" s="629">
        <v>112432</v>
      </c>
      <c r="AE23" s="629"/>
      <c r="AF23" s="629"/>
      <c r="AG23" s="629"/>
      <c r="AH23" s="629"/>
      <c r="AI23" s="629"/>
      <c r="AJ23" s="629"/>
      <c r="AK23" s="629"/>
      <c r="AL23" s="630">
        <v>0.3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2285121</v>
      </c>
      <c r="BH23" s="626"/>
      <c r="BI23" s="626"/>
      <c r="BJ23" s="626"/>
      <c r="BK23" s="626"/>
      <c r="BL23" s="626"/>
      <c r="BM23" s="626"/>
      <c r="BN23" s="627"/>
      <c r="BO23" s="628">
        <v>7.5</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264674</v>
      </c>
      <c r="S24" s="626"/>
      <c r="T24" s="626"/>
      <c r="U24" s="626"/>
      <c r="V24" s="626"/>
      <c r="W24" s="626"/>
      <c r="X24" s="626"/>
      <c r="Y24" s="627"/>
      <c r="Z24" s="628">
        <v>0.4</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32061834</v>
      </c>
      <c r="CS24" s="615"/>
      <c r="CT24" s="615"/>
      <c r="CU24" s="615"/>
      <c r="CV24" s="615"/>
      <c r="CW24" s="615"/>
      <c r="CX24" s="615"/>
      <c r="CY24" s="616"/>
      <c r="CZ24" s="652">
        <v>52.1</v>
      </c>
      <c r="DA24" s="653"/>
      <c r="DB24" s="653"/>
      <c r="DC24" s="654"/>
      <c r="DD24" s="651">
        <v>17146358</v>
      </c>
      <c r="DE24" s="615"/>
      <c r="DF24" s="615"/>
      <c r="DG24" s="615"/>
      <c r="DH24" s="615"/>
      <c r="DI24" s="615"/>
      <c r="DJ24" s="615"/>
      <c r="DK24" s="616"/>
      <c r="DL24" s="651">
        <v>16946569</v>
      </c>
      <c r="DM24" s="615"/>
      <c r="DN24" s="615"/>
      <c r="DO24" s="615"/>
      <c r="DP24" s="615"/>
      <c r="DQ24" s="615"/>
      <c r="DR24" s="615"/>
      <c r="DS24" s="615"/>
      <c r="DT24" s="615"/>
      <c r="DU24" s="615"/>
      <c r="DV24" s="616"/>
      <c r="DW24" s="619">
        <v>49.5</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11002550</v>
      </c>
      <c r="S25" s="626"/>
      <c r="T25" s="626"/>
      <c r="U25" s="626"/>
      <c r="V25" s="626"/>
      <c r="W25" s="626"/>
      <c r="X25" s="626"/>
      <c r="Y25" s="627"/>
      <c r="Z25" s="628">
        <v>17.399999999999999</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9011568</v>
      </c>
      <c r="CS25" s="657"/>
      <c r="CT25" s="657"/>
      <c r="CU25" s="657"/>
      <c r="CV25" s="657"/>
      <c r="CW25" s="657"/>
      <c r="CX25" s="657"/>
      <c r="CY25" s="658"/>
      <c r="CZ25" s="659">
        <v>14.6</v>
      </c>
      <c r="DA25" s="660"/>
      <c r="DB25" s="660"/>
      <c r="DC25" s="661"/>
      <c r="DD25" s="634">
        <v>7944358</v>
      </c>
      <c r="DE25" s="657"/>
      <c r="DF25" s="657"/>
      <c r="DG25" s="657"/>
      <c r="DH25" s="657"/>
      <c r="DI25" s="657"/>
      <c r="DJ25" s="657"/>
      <c r="DK25" s="658"/>
      <c r="DL25" s="634">
        <v>7868676</v>
      </c>
      <c r="DM25" s="657"/>
      <c r="DN25" s="657"/>
      <c r="DO25" s="657"/>
      <c r="DP25" s="657"/>
      <c r="DQ25" s="657"/>
      <c r="DR25" s="657"/>
      <c r="DS25" s="657"/>
      <c r="DT25" s="657"/>
      <c r="DU25" s="657"/>
      <c r="DV25" s="658"/>
      <c r="DW25" s="630">
        <v>23</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5754639</v>
      </c>
      <c r="CS26" s="626"/>
      <c r="CT26" s="626"/>
      <c r="CU26" s="626"/>
      <c r="CV26" s="626"/>
      <c r="CW26" s="626"/>
      <c r="CX26" s="626"/>
      <c r="CY26" s="627"/>
      <c r="CZ26" s="659">
        <v>9.4</v>
      </c>
      <c r="DA26" s="660"/>
      <c r="DB26" s="660"/>
      <c r="DC26" s="661"/>
      <c r="DD26" s="634">
        <v>4850651</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8831277</v>
      </c>
      <c r="S27" s="626"/>
      <c r="T27" s="626"/>
      <c r="U27" s="626"/>
      <c r="V27" s="626"/>
      <c r="W27" s="626"/>
      <c r="X27" s="626"/>
      <c r="Y27" s="627"/>
      <c r="Z27" s="628">
        <v>14</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30644748</v>
      </c>
      <c r="BH27" s="626"/>
      <c r="BI27" s="626"/>
      <c r="BJ27" s="626"/>
      <c r="BK27" s="626"/>
      <c r="BL27" s="626"/>
      <c r="BM27" s="626"/>
      <c r="BN27" s="627"/>
      <c r="BO27" s="628">
        <v>100</v>
      </c>
      <c r="BP27" s="628"/>
      <c r="BQ27" s="628"/>
      <c r="BR27" s="628"/>
      <c r="BS27" s="634">
        <v>279064</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19651578</v>
      </c>
      <c r="CS27" s="657"/>
      <c r="CT27" s="657"/>
      <c r="CU27" s="657"/>
      <c r="CV27" s="657"/>
      <c r="CW27" s="657"/>
      <c r="CX27" s="657"/>
      <c r="CY27" s="658"/>
      <c r="CZ27" s="659">
        <v>31.9</v>
      </c>
      <c r="DA27" s="660"/>
      <c r="DB27" s="660"/>
      <c r="DC27" s="661"/>
      <c r="DD27" s="634">
        <v>5803312</v>
      </c>
      <c r="DE27" s="657"/>
      <c r="DF27" s="657"/>
      <c r="DG27" s="657"/>
      <c r="DH27" s="657"/>
      <c r="DI27" s="657"/>
      <c r="DJ27" s="657"/>
      <c r="DK27" s="658"/>
      <c r="DL27" s="634">
        <v>5679205</v>
      </c>
      <c r="DM27" s="657"/>
      <c r="DN27" s="657"/>
      <c r="DO27" s="657"/>
      <c r="DP27" s="657"/>
      <c r="DQ27" s="657"/>
      <c r="DR27" s="657"/>
      <c r="DS27" s="657"/>
      <c r="DT27" s="657"/>
      <c r="DU27" s="657"/>
      <c r="DV27" s="658"/>
      <c r="DW27" s="630">
        <v>16.600000000000001</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89176</v>
      </c>
      <c r="S28" s="626"/>
      <c r="T28" s="626"/>
      <c r="U28" s="626"/>
      <c r="V28" s="626"/>
      <c r="W28" s="626"/>
      <c r="X28" s="626"/>
      <c r="Y28" s="627"/>
      <c r="Z28" s="628">
        <v>0.1</v>
      </c>
      <c r="AA28" s="628"/>
      <c r="AB28" s="628"/>
      <c r="AC28" s="628"/>
      <c r="AD28" s="629">
        <v>15135</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3398688</v>
      </c>
      <c r="CS28" s="626"/>
      <c r="CT28" s="626"/>
      <c r="CU28" s="626"/>
      <c r="CV28" s="626"/>
      <c r="CW28" s="626"/>
      <c r="CX28" s="626"/>
      <c r="CY28" s="627"/>
      <c r="CZ28" s="659">
        <v>5.5</v>
      </c>
      <c r="DA28" s="660"/>
      <c r="DB28" s="660"/>
      <c r="DC28" s="661"/>
      <c r="DD28" s="634">
        <v>3398688</v>
      </c>
      <c r="DE28" s="626"/>
      <c r="DF28" s="626"/>
      <c r="DG28" s="626"/>
      <c r="DH28" s="626"/>
      <c r="DI28" s="626"/>
      <c r="DJ28" s="626"/>
      <c r="DK28" s="627"/>
      <c r="DL28" s="634">
        <v>3398688</v>
      </c>
      <c r="DM28" s="626"/>
      <c r="DN28" s="626"/>
      <c r="DO28" s="626"/>
      <c r="DP28" s="626"/>
      <c r="DQ28" s="626"/>
      <c r="DR28" s="626"/>
      <c r="DS28" s="626"/>
      <c r="DT28" s="626"/>
      <c r="DU28" s="626"/>
      <c r="DV28" s="627"/>
      <c r="DW28" s="630">
        <v>9.9</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33315</v>
      </c>
      <c r="S29" s="626"/>
      <c r="T29" s="626"/>
      <c r="U29" s="626"/>
      <c r="V29" s="626"/>
      <c r="W29" s="626"/>
      <c r="X29" s="626"/>
      <c r="Y29" s="627"/>
      <c r="Z29" s="628">
        <v>0.1</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3398688</v>
      </c>
      <c r="CS29" s="657"/>
      <c r="CT29" s="657"/>
      <c r="CU29" s="657"/>
      <c r="CV29" s="657"/>
      <c r="CW29" s="657"/>
      <c r="CX29" s="657"/>
      <c r="CY29" s="658"/>
      <c r="CZ29" s="659">
        <v>5.5</v>
      </c>
      <c r="DA29" s="660"/>
      <c r="DB29" s="660"/>
      <c r="DC29" s="661"/>
      <c r="DD29" s="634">
        <v>3398688</v>
      </c>
      <c r="DE29" s="657"/>
      <c r="DF29" s="657"/>
      <c r="DG29" s="657"/>
      <c r="DH29" s="657"/>
      <c r="DI29" s="657"/>
      <c r="DJ29" s="657"/>
      <c r="DK29" s="658"/>
      <c r="DL29" s="634">
        <v>3398688</v>
      </c>
      <c r="DM29" s="657"/>
      <c r="DN29" s="657"/>
      <c r="DO29" s="657"/>
      <c r="DP29" s="657"/>
      <c r="DQ29" s="657"/>
      <c r="DR29" s="657"/>
      <c r="DS29" s="657"/>
      <c r="DT29" s="657"/>
      <c r="DU29" s="657"/>
      <c r="DV29" s="658"/>
      <c r="DW29" s="630">
        <v>9.9</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2630357</v>
      </c>
      <c r="S30" s="626"/>
      <c r="T30" s="626"/>
      <c r="U30" s="626"/>
      <c r="V30" s="626"/>
      <c r="W30" s="626"/>
      <c r="X30" s="626"/>
      <c r="Y30" s="627"/>
      <c r="Z30" s="628">
        <v>4.2</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99.3</v>
      </c>
      <c r="BH30" s="684"/>
      <c r="BI30" s="684"/>
      <c r="BJ30" s="684"/>
      <c r="BK30" s="684"/>
      <c r="BL30" s="684"/>
      <c r="BM30" s="620">
        <v>97.8</v>
      </c>
      <c r="BN30" s="684"/>
      <c r="BO30" s="684"/>
      <c r="BP30" s="684"/>
      <c r="BQ30" s="685"/>
      <c r="BR30" s="683">
        <v>99.2</v>
      </c>
      <c r="BS30" s="684"/>
      <c r="BT30" s="684"/>
      <c r="BU30" s="684"/>
      <c r="BV30" s="684"/>
      <c r="BW30" s="684"/>
      <c r="BX30" s="620">
        <v>97.5</v>
      </c>
      <c r="BY30" s="684"/>
      <c r="BZ30" s="684"/>
      <c r="CA30" s="684"/>
      <c r="CB30" s="685"/>
      <c r="CD30" s="688"/>
      <c r="CE30" s="689"/>
      <c r="CF30" s="639" t="s">
        <v>294</v>
      </c>
      <c r="CG30" s="640"/>
      <c r="CH30" s="640"/>
      <c r="CI30" s="640"/>
      <c r="CJ30" s="640"/>
      <c r="CK30" s="640"/>
      <c r="CL30" s="640"/>
      <c r="CM30" s="640"/>
      <c r="CN30" s="640"/>
      <c r="CO30" s="640"/>
      <c r="CP30" s="640"/>
      <c r="CQ30" s="641"/>
      <c r="CR30" s="625">
        <v>3167205</v>
      </c>
      <c r="CS30" s="626"/>
      <c r="CT30" s="626"/>
      <c r="CU30" s="626"/>
      <c r="CV30" s="626"/>
      <c r="CW30" s="626"/>
      <c r="CX30" s="626"/>
      <c r="CY30" s="627"/>
      <c r="CZ30" s="659">
        <v>5.0999999999999996</v>
      </c>
      <c r="DA30" s="660"/>
      <c r="DB30" s="660"/>
      <c r="DC30" s="661"/>
      <c r="DD30" s="634">
        <v>3167205</v>
      </c>
      <c r="DE30" s="626"/>
      <c r="DF30" s="626"/>
      <c r="DG30" s="626"/>
      <c r="DH30" s="626"/>
      <c r="DI30" s="626"/>
      <c r="DJ30" s="626"/>
      <c r="DK30" s="627"/>
      <c r="DL30" s="634">
        <v>3167205</v>
      </c>
      <c r="DM30" s="626"/>
      <c r="DN30" s="626"/>
      <c r="DO30" s="626"/>
      <c r="DP30" s="626"/>
      <c r="DQ30" s="626"/>
      <c r="DR30" s="626"/>
      <c r="DS30" s="626"/>
      <c r="DT30" s="626"/>
      <c r="DU30" s="626"/>
      <c r="DV30" s="627"/>
      <c r="DW30" s="630">
        <v>9.1999999999999993</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1182001</v>
      </c>
      <c r="S31" s="626"/>
      <c r="T31" s="626"/>
      <c r="U31" s="626"/>
      <c r="V31" s="626"/>
      <c r="W31" s="626"/>
      <c r="X31" s="626"/>
      <c r="Y31" s="627"/>
      <c r="Z31" s="628">
        <v>1.9</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v>
      </c>
      <c r="BH31" s="657"/>
      <c r="BI31" s="657"/>
      <c r="BJ31" s="657"/>
      <c r="BK31" s="657"/>
      <c r="BL31" s="657"/>
      <c r="BM31" s="631">
        <v>97</v>
      </c>
      <c r="BN31" s="681"/>
      <c r="BO31" s="681"/>
      <c r="BP31" s="681"/>
      <c r="BQ31" s="682"/>
      <c r="BR31" s="680">
        <v>99</v>
      </c>
      <c r="BS31" s="657"/>
      <c r="BT31" s="657"/>
      <c r="BU31" s="657"/>
      <c r="BV31" s="657"/>
      <c r="BW31" s="657"/>
      <c r="BX31" s="631">
        <v>96.8</v>
      </c>
      <c r="BY31" s="681"/>
      <c r="BZ31" s="681"/>
      <c r="CA31" s="681"/>
      <c r="CB31" s="682"/>
      <c r="CD31" s="688"/>
      <c r="CE31" s="689"/>
      <c r="CF31" s="639" t="s">
        <v>298</v>
      </c>
      <c r="CG31" s="640"/>
      <c r="CH31" s="640"/>
      <c r="CI31" s="640"/>
      <c r="CJ31" s="640"/>
      <c r="CK31" s="640"/>
      <c r="CL31" s="640"/>
      <c r="CM31" s="640"/>
      <c r="CN31" s="640"/>
      <c r="CO31" s="640"/>
      <c r="CP31" s="640"/>
      <c r="CQ31" s="641"/>
      <c r="CR31" s="625">
        <v>231483</v>
      </c>
      <c r="CS31" s="657"/>
      <c r="CT31" s="657"/>
      <c r="CU31" s="657"/>
      <c r="CV31" s="657"/>
      <c r="CW31" s="657"/>
      <c r="CX31" s="657"/>
      <c r="CY31" s="658"/>
      <c r="CZ31" s="659">
        <v>0.4</v>
      </c>
      <c r="DA31" s="660"/>
      <c r="DB31" s="660"/>
      <c r="DC31" s="661"/>
      <c r="DD31" s="634">
        <v>231483</v>
      </c>
      <c r="DE31" s="657"/>
      <c r="DF31" s="657"/>
      <c r="DG31" s="657"/>
      <c r="DH31" s="657"/>
      <c r="DI31" s="657"/>
      <c r="DJ31" s="657"/>
      <c r="DK31" s="658"/>
      <c r="DL31" s="634">
        <v>231483</v>
      </c>
      <c r="DM31" s="657"/>
      <c r="DN31" s="657"/>
      <c r="DO31" s="657"/>
      <c r="DP31" s="657"/>
      <c r="DQ31" s="657"/>
      <c r="DR31" s="657"/>
      <c r="DS31" s="657"/>
      <c r="DT31" s="657"/>
      <c r="DU31" s="657"/>
      <c r="DV31" s="658"/>
      <c r="DW31" s="630">
        <v>0.7</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447808</v>
      </c>
      <c r="S32" s="626"/>
      <c r="T32" s="626"/>
      <c r="U32" s="626"/>
      <c r="V32" s="626"/>
      <c r="W32" s="626"/>
      <c r="X32" s="626"/>
      <c r="Y32" s="627"/>
      <c r="Z32" s="628">
        <v>0.7</v>
      </c>
      <c r="AA32" s="628"/>
      <c r="AB32" s="628"/>
      <c r="AC32" s="628"/>
      <c r="AD32" s="629">
        <v>12207</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99.5</v>
      </c>
      <c r="BH32" s="693"/>
      <c r="BI32" s="693"/>
      <c r="BJ32" s="693"/>
      <c r="BK32" s="693"/>
      <c r="BL32" s="693"/>
      <c r="BM32" s="694">
        <v>98.6</v>
      </c>
      <c r="BN32" s="693"/>
      <c r="BO32" s="693"/>
      <c r="BP32" s="693"/>
      <c r="BQ32" s="695"/>
      <c r="BR32" s="692">
        <v>99.3</v>
      </c>
      <c r="BS32" s="693"/>
      <c r="BT32" s="693"/>
      <c r="BU32" s="693"/>
      <c r="BV32" s="693"/>
      <c r="BW32" s="693"/>
      <c r="BX32" s="694">
        <v>98.3</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1629692</v>
      </c>
      <c r="S33" s="626"/>
      <c r="T33" s="626"/>
      <c r="U33" s="626"/>
      <c r="V33" s="626"/>
      <c r="W33" s="626"/>
      <c r="X33" s="626"/>
      <c r="Y33" s="627"/>
      <c r="Z33" s="628">
        <v>2.6</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25570003</v>
      </c>
      <c r="CS33" s="657"/>
      <c r="CT33" s="657"/>
      <c r="CU33" s="657"/>
      <c r="CV33" s="657"/>
      <c r="CW33" s="657"/>
      <c r="CX33" s="657"/>
      <c r="CY33" s="658"/>
      <c r="CZ33" s="659">
        <v>41.6</v>
      </c>
      <c r="DA33" s="660"/>
      <c r="DB33" s="660"/>
      <c r="DC33" s="661"/>
      <c r="DD33" s="634">
        <v>20718606</v>
      </c>
      <c r="DE33" s="657"/>
      <c r="DF33" s="657"/>
      <c r="DG33" s="657"/>
      <c r="DH33" s="657"/>
      <c r="DI33" s="657"/>
      <c r="DJ33" s="657"/>
      <c r="DK33" s="658"/>
      <c r="DL33" s="634">
        <v>15560887</v>
      </c>
      <c r="DM33" s="657"/>
      <c r="DN33" s="657"/>
      <c r="DO33" s="657"/>
      <c r="DP33" s="657"/>
      <c r="DQ33" s="657"/>
      <c r="DR33" s="657"/>
      <c r="DS33" s="657"/>
      <c r="DT33" s="657"/>
      <c r="DU33" s="657"/>
      <c r="DV33" s="658"/>
      <c r="DW33" s="630">
        <v>45.4</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9410344</v>
      </c>
      <c r="CS34" s="626"/>
      <c r="CT34" s="626"/>
      <c r="CU34" s="626"/>
      <c r="CV34" s="626"/>
      <c r="CW34" s="626"/>
      <c r="CX34" s="626"/>
      <c r="CY34" s="627"/>
      <c r="CZ34" s="659">
        <v>15.3</v>
      </c>
      <c r="DA34" s="660"/>
      <c r="DB34" s="660"/>
      <c r="DC34" s="661"/>
      <c r="DD34" s="634">
        <v>7422581</v>
      </c>
      <c r="DE34" s="626"/>
      <c r="DF34" s="626"/>
      <c r="DG34" s="626"/>
      <c r="DH34" s="626"/>
      <c r="DI34" s="626"/>
      <c r="DJ34" s="626"/>
      <c r="DK34" s="627"/>
      <c r="DL34" s="634">
        <v>6452102</v>
      </c>
      <c r="DM34" s="626"/>
      <c r="DN34" s="626"/>
      <c r="DO34" s="626"/>
      <c r="DP34" s="626"/>
      <c r="DQ34" s="626"/>
      <c r="DR34" s="626"/>
      <c r="DS34" s="626"/>
      <c r="DT34" s="626"/>
      <c r="DU34" s="626"/>
      <c r="DV34" s="627"/>
      <c r="DW34" s="630">
        <v>18.8</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689392</v>
      </c>
      <c r="S35" s="626"/>
      <c r="T35" s="626"/>
      <c r="U35" s="626"/>
      <c r="V35" s="626"/>
      <c r="W35" s="626"/>
      <c r="X35" s="626"/>
      <c r="Y35" s="627"/>
      <c r="Z35" s="628">
        <v>1.1000000000000001</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8076436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237046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204387</v>
      </c>
      <c r="CS35" s="657"/>
      <c r="CT35" s="657"/>
      <c r="CU35" s="657"/>
      <c r="CV35" s="657"/>
      <c r="CW35" s="657"/>
      <c r="CX35" s="657"/>
      <c r="CY35" s="658"/>
      <c r="CZ35" s="659">
        <v>0.3</v>
      </c>
      <c r="DA35" s="660"/>
      <c r="DB35" s="660"/>
      <c r="DC35" s="661"/>
      <c r="DD35" s="634">
        <v>201746</v>
      </c>
      <c r="DE35" s="657"/>
      <c r="DF35" s="657"/>
      <c r="DG35" s="657"/>
      <c r="DH35" s="657"/>
      <c r="DI35" s="657"/>
      <c r="DJ35" s="657"/>
      <c r="DK35" s="658"/>
      <c r="DL35" s="634">
        <v>201746</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63172051</v>
      </c>
      <c r="S36" s="698"/>
      <c r="T36" s="698"/>
      <c r="U36" s="698"/>
      <c r="V36" s="698"/>
      <c r="W36" s="698"/>
      <c r="X36" s="698"/>
      <c r="Y36" s="699"/>
      <c r="Z36" s="700">
        <v>100</v>
      </c>
      <c r="AA36" s="700"/>
      <c r="AB36" s="700"/>
      <c r="AC36" s="700"/>
      <c r="AD36" s="701">
        <v>33565848</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1360000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-1629683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6924613</v>
      </c>
      <c r="CS36" s="626"/>
      <c r="CT36" s="626"/>
      <c r="CU36" s="626"/>
      <c r="CV36" s="626"/>
      <c r="CW36" s="626"/>
      <c r="CX36" s="626"/>
      <c r="CY36" s="627"/>
      <c r="CZ36" s="659">
        <v>11.3</v>
      </c>
      <c r="DA36" s="660"/>
      <c r="DB36" s="660"/>
      <c r="DC36" s="661"/>
      <c r="DD36" s="634">
        <v>4915587</v>
      </c>
      <c r="DE36" s="626"/>
      <c r="DF36" s="626"/>
      <c r="DG36" s="626"/>
      <c r="DH36" s="626"/>
      <c r="DI36" s="626"/>
      <c r="DJ36" s="626"/>
      <c r="DK36" s="627"/>
      <c r="DL36" s="634">
        <v>4277696</v>
      </c>
      <c r="DM36" s="626"/>
      <c r="DN36" s="626"/>
      <c r="DO36" s="626"/>
      <c r="DP36" s="626"/>
      <c r="DQ36" s="626"/>
      <c r="DR36" s="626"/>
      <c r="DS36" s="626"/>
      <c r="DT36" s="626"/>
      <c r="DU36" s="626"/>
      <c r="DV36" s="627"/>
      <c r="DW36" s="630">
        <v>12.5</v>
      </c>
      <c r="DX36" s="655"/>
      <c r="DY36" s="655"/>
      <c r="DZ36" s="655"/>
      <c r="EA36" s="655"/>
      <c r="EB36" s="655"/>
      <c r="EC36" s="656"/>
    </row>
    <row r="37" spans="2:133" ht="11.25" customHeight="1">
      <c r="AQ37" s="704" t="s">
        <v>316</v>
      </c>
      <c r="AR37" s="705"/>
      <c r="AS37" s="705"/>
      <c r="AT37" s="705"/>
      <c r="AU37" s="705"/>
      <c r="AV37" s="705"/>
      <c r="AW37" s="705"/>
      <c r="AX37" s="705"/>
      <c r="AY37" s="706"/>
      <c r="AZ37" s="625">
        <v>567027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27290</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1426967</v>
      </c>
      <c r="CS37" s="657"/>
      <c r="CT37" s="657"/>
      <c r="CU37" s="657"/>
      <c r="CV37" s="657"/>
      <c r="CW37" s="657"/>
      <c r="CX37" s="657"/>
      <c r="CY37" s="658"/>
      <c r="CZ37" s="659">
        <v>2.2999999999999998</v>
      </c>
      <c r="DA37" s="660"/>
      <c r="DB37" s="660"/>
      <c r="DC37" s="661"/>
      <c r="DD37" s="634">
        <v>1250964</v>
      </c>
      <c r="DE37" s="657"/>
      <c r="DF37" s="657"/>
      <c r="DG37" s="657"/>
      <c r="DH37" s="657"/>
      <c r="DI37" s="657"/>
      <c r="DJ37" s="657"/>
      <c r="DK37" s="658"/>
      <c r="DL37" s="634">
        <v>988520</v>
      </c>
      <c r="DM37" s="657"/>
      <c r="DN37" s="657"/>
      <c r="DO37" s="657"/>
      <c r="DP37" s="657"/>
      <c r="DQ37" s="657"/>
      <c r="DR37" s="657"/>
      <c r="DS37" s="657"/>
      <c r="DT37" s="657"/>
      <c r="DU37" s="657"/>
      <c r="DV37" s="658"/>
      <c r="DW37" s="630">
        <v>2.9</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42457</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7509409</v>
      </c>
      <c r="CS38" s="626"/>
      <c r="CT38" s="626"/>
      <c r="CU38" s="626"/>
      <c r="CV38" s="626"/>
      <c r="CW38" s="626"/>
      <c r="CX38" s="626"/>
      <c r="CY38" s="627"/>
      <c r="CZ38" s="659">
        <v>12.2</v>
      </c>
      <c r="DA38" s="660"/>
      <c r="DB38" s="660"/>
      <c r="DC38" s="661"/>
      <c r="DD38" s="634">
        <v>6806462</v>
      </c>
      <c r="DE38" s="626"/>
      <c r="DF38" s="626"/>
      <c r="DG38" s="626"/>
      <c r="DH38" s="626"/>
      <c r="DI38" s="626"/>
      <c r="DJ38" s="626"/>
      <c r="DK38" s="627"/>
      <c r="DL38" s="634">
        <v>4629343</v>
      </c>
      <c r="DM38" s="626"/>
      <c r="DN38" s="626"/>
      <c r="DO38" s="626"/>
      <c r="DP38" s="626"/>
      <c r="DQ38" s="626"/>
      <c r="DR38" s="626"/>
      <c r="DS38" s="626"/>
      <c r="DT38" s="626"/>
      <c r="DU38" s="626"/>
      <c r="DV38" s="627"/>
      <c r="DW38" s="630">
        <v>13.5</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87</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1521250</v>
      </c>
      <c r="CS39" s="657"/>
      <c r="CT39" s="657"/>
      <c r="CU39" s="657"/>
      <c r="CV39" s="657"/>
      <c r="CW39" s="657"/>
      <c r="CX39" s="657"/>
      <c r="CY39" s="658"/>
      <c r="CZ39" s="659">
        <v>2.5</v>
      </c>
      <c r="DA39" s="660"/>
      <c r="DB39" s="660"/>
      <c r="DC39" s="661"/>
      <c r="DD39" s="634">
        <v>1372230</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2550000</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t="s">
        <v>320</v>
      </c>
      <c r="CS40" s="626"/>
      <c r="CT40" s="626"/>
      <c r="CU40" s="626"/>
      <c r="CV40" s="626"/>
      <c r="CW40" s="626"/>
      <c r="CX40" s="626"/>
      <c r="CY40" s="627"/>
      <c r="CZ40" s="659" t="s">
        <v>320</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3599409</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272</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3897229</v>
      </c>
      <c r="CS42" s="626"/>
      <c r="CT42" s="626"/>
      <c r="CU42" s="626"/>
      <c r="CV42" s="626"/>
      <c r="CW42" s="626"/>
      <c r="CX42" s="626"/>
      <c r="CY42" s="627"/>
      <c r="CZ42" s="659">
        <v>6.3</v>
      </c>
      <c r="DA42" s="708"/>
      <c r="DB42" s="708"/>
      <c r="DC42" s="709"/>
      <c r="DD42" s="634">
        <v>1063334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110410</v>
      </c>
      <c r="CS43" s="657"/>
      <c r="CT43" s="657"/>
      <c r="CU43" s="657"/>
      <c r="CV43" s="657"/>
      <c r="CW43" s="657"/>
      <c r="CX43" s="657"/>
      <c r="CY43" s="658"/>
      <c r="CZ43" s="659">
        <v>0.2</v>
      </c>
      <c r="DA43" s="660"/>
      <c r="DB43" s="660"/>
      <c r="DC43" s="661"/>
      <c r="DD43" s="634">
        <v>110410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3872876</v>
      </c>
      <c r="CS44" s="626"/>
      <c r="CT44" s="626"/>
      <c r="CU44" s="626"/>
      <c r="CV44" s="626"/>
      <c r="CW44" s="626"/>
      <c r="CX44" s="626"/>
      <c r="CY44" s="627"/>
      <c r="CZ44" s="659">
        <v>6.3</v>
      </c>
      <c r="DA44" s="708"/>
      <c r="DB44" s="708"/>
      <c r="DC44" s="709"/>
      <c r="DD44" s="634">
        <v>1038981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1011396</v>
      </c>
      <c r="CS45" s="657"/>
      <c r="CT45" s="657"/>
      <c r="CU45" s="657"/>
      <c r="CV45" s="657"/>
      <c r="CW45" s="657"/>
      <c r="CX45" s="657"/>
      <c r="CY45" s="658"/>
      <c r="CZ45" s="659">
        <v>1.6</v>
      </c>
      <c r="DA45" s="660"/>
      <c r="DB45" s="660"/>
      <c r="DC45" s="661"/>
      <c r="DD45" s="634">
        <v>78176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2861480</v>
      </c>
      <c r="CS46" s="626"/>
      <c r="CT46" s="626"/>
      <c r="CU46" s="626"/>
      <c r="CV46" s="626"/>
      <c r="CW46" s="626"/>
      <c r="CX46" s="626"/>
      <c r="CY46" s="627"/>
      <c r="CZ46" s="659">
        <v>4.7</v>
      </c>
      <c r="DA46" s="708"/>
      <c r="DB46" s="708"/>
      <c r="DC46" s="709"/>
      <c r="DD46" s="634">
        <v>960805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24353</v>
      </c>
      <c r="CS47" s="657"/>
      <c r="CT47" s="657"/>
      <c r="CU47" s="657"/>
      <c r="CV47" s="657"/>
      <c r="CW47" s="657"/>
      <c r="CX47" s="657"/>
      <c r="CY47" s="658"/>
      <c r="CZ47" s="659">
        <v>0</v>
      </c>
      <c r="DA47" s="660"/>
      <c r="DB47" s="660"/>
      <c r="DC47" s="661"/>
      <c r="DD47" s="634">
        <v>24353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61529066</v>
      </c>
      <c r="CS49" s="693"/>
      <c r="CT49" s="693"/>
      <c r="CU49" s="693"/>
      <c r="CV49" s="693"/>
      <c r="CW49" s="693"/>
      <c r="CX49" s="693"/>
      <c r="CY49" s="720"/>
      <c r="CZ49" s="721">
        <v>100</v>
      </c>
      <c r="DA49" s="722"/>
      <c r="DB49" s="722"/>
      <c r="DC49" s="723"/>
      <c r="DD49" s="724">
        <v>38928298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election activeCell="CW12" sqref="CW12:DA1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63173</v>
      </c>
      <c r="R7" s="755"/>
      <c r="S7" s="755"/>
      <c r="T7" s="755"/>
      <c r="U7" s="755"/>
      <c r="V7" s="755">
        <v>61530</v>
      </c>
      <c r="W7" s="755"/>
      <c r="X7" s="755"/>
      <c r="Y7" s="755"/>
      <c r="Z7" s="755"/>
      <c r="AA7" s="755">
        <v>1643</v>
      </c>
      <c r="AB7" s="755"/>
      <c r="AC7" s="755"/>
      <c r="AD7" s="755"/>
      <c r="AE7" s="756"/>
      <c r="AF7" s="757">
        <v>1642</v>
      </c>
      <c r="AG7" s="758"/>
      <c r="AH7" s="758"/>
      <c r="AI7" s="758"/>
      <c r="AJ7" s="759"/>
      <c r="AK7" s="794">
        <v>2630</v>
      </c>
      <c r="AL7" s="795"/>
      <c r="AM7" s="795"/>
      <c r="AN7" s="795"/>
      <c r="AO7" s="795"/>
      <c r="AP7" s="795">
        <v>27550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-1</v>
      </c>
      <c r="CI7" s="792"/>
      <c r="CJ7" s="792"/>
      <c r="CK7" s="792"/>
      <c r="CL7" s="793"/>
      <c r="CM7" s="791">
        <v>632</v>
      </c>
      <c r="CN7" s="792"/>
      <c r="CO7" s="792"/>
      <c r="CP7" s="792"/>
      <c r="CQ7" s="793"/>
      <c r="CR7" s="791">
        <v>500</v>
      </c>
      <c r="CS7" s="792"/>
      <c r="CT7" s="792"/>
      <c r="CU7" s="792"/>
      <c r="CV7" s="793"/>
      <c r="CW7" s="791">
        <v>1</v>
      </c>
      <c r="CX7" s="792"/>
      <c r="CY7" s="792"/>
      <c r="CZ7" s="792"/>
      <c r="DA7" s="793"/>
      <c r="DB7" s="791" t="s">
        <v>477</v>
      </c>
      <c r="DC7" s="792"/>
      <c r="DD7" s="792"/>
      <c r="DE7" s="792"/>
      <c r="DF7" s="793"/>
      <c r="DG7" s="791" t="s">
        <v>477</v>
      </c>
      <c r="DH7" s="792"/>
      <c r="DI7" s="792"/>
      <c r="DJ7" s="792"/>
      <c r="DK7" s="793"/>
      <c r="DL7" s="791" t="s">
        <v>477</v>
      </c>
      <c r="DM7" s="792"/>
      <c r="DN7" s="792"/>
      <c r="DO7" s="792"/>
      <c r="DP7" s="793"/>
      <c r="DQ7" s="791" t="s">
        <v>477</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544</v>
      </c>
      <c r="BS8" s="788" t="s">
        <v>545</v>
      </c>
      <c r="BT8" s="789"/>
      <c r="BU8" s="789"/>
      <c r="BV8" s="789"/>
      <c r="BW8" s="789"/>
      <c r="BX8" s="789"/>
      <c r="BY8" s="789"/>
      <c r="BZ8" s="789"/>
      <c r="CA8" s="789"/>
      <c r="CB8" s="789"/>
      <c r="CC8" s="789"/>
      <c r="CD8" s="789"/>
      <c r="CE8" s="789"/>
      <c r="CF8" s="789"/>
      <c r="CG8" s="790"/>
      <c r="CH8" s="801" t="s">
        <v>477</v>
      </c>
      <c r="CI8" s="802"/>
      <c r="CJ8" s="802"/>
      <c r="CK8" s="802"/>
      <c r="CL8" s="803"/>
      <c r="CM8" s="801">
        <v>65</v>
      </c>
      <c r="CN8" s="802"/>
      <c r="CO8" s="802"/>
      <c r="CP8" s="802"/>
      <c r="CQ8" s="803"/>
      <c r="CR8" s="801">
        <v>5</v>
      </c>
      <c r="CS8" s="802"/>
      <c r="CT8" s="802"/>
      <c r="CU8" s="802"/>
      <c r="CV8" s="803"/>
      <c r="CW8" s="801">
        <v>1</v>
      </c>
      <c r="CX8" s="802"/>
      <c r="CY8" s="802"/>
      <c r="CZ8" s="802"/>
      <c r="DA8" s="803"/>
      <c r="DB8" s="801" t="s">
        <v>477</v>
      </c>
      <c r="DC8" s="802"/>
      <c r="DD8" s="802"/>
      <c r="DE8" s="802"/>
      <c r="DF8" s="803"/>
      <c r="DG8" s="801" t="s">
        <v>477</v>
      </c>
      <c r="DH8" s="802"/>
      <c r="DI8" s="802"/>
      <c r="DJ8" s="802"/>
      <c r="DK8" s="803"/>
      <c r="DL8" s="801" t="s">
        <v>477</v>
      </c>
      <c r="DM8" s="802"/>
      <c r="DN8" s="802"/>
      <c r="DO8" s="802"/>
      <c r="DP8" s="803"/>
      <c r="DQ8" s="801" t="s">
        <v>477</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63172</v>
      </c>
      <c r="R23" s="814"/>
      <c r="S23" s="814"/>
      <c r="T23" s="814"/>
      <c r="U23" s="814"/>
      <c r="V23" s="814">
        <v>61529</v>
      </c>
      <c r="W23" s="814"/>
      <c r="X23" s="814"/>
      <c r="Y23" s="814"/>
      <c r="Z23" s="814"/>
      <c r="AA23" s="814">
        <v>1643</v>
      </c>
      <c r="AB23" s="814"/>
      <c r="AC23" s="814"/>
      <c r="AD23" s="814"/>
      <c r="AE23" s="815"/>
      <c r="AF23" s="816">
        <v>1642</v>
      </c>
      <c r="AG23" s="814"/>
      <c r="AH23" s="814"/>
      <c r="AI23" s="814"/>
      <c r="AJ23" s="817"/>
      <c r="AK23" s="818"/>
      <c r="AL23" s="819"/>
      <c r="AM23" s="819"/>
      <c r="AN23" s="819"/>
      <c r="AO23" s="819"/>
      <c r="AP23" s="814">
        <v>27550</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20406</v>
      </c>
      <c r="R28" s="843"/>
      <c r="S28" s="843"/>
      <c r="T28" s="843"/>
      <c r="U28" s="843"/>
      <c r="V28" s="843">
        <v>20169</v>
      </c>
      <c r="W28" s="843"/>
      <c r="X28" s="843"/>
      <c r="Y28" s="843"/>
      <c r="Z28" s="843"/>
      <c r="AA28" s="843">
        <v>237</v>
      </c>
      <c r="AB28" s="843"/>
      <c r="AC28" s="843"/>
      <c r="AD28" s="843"/>
      <c r="AE28" s="844"/>
      <c r="AF28" s="845">
        <v>237</v>
      </c>
      <c r="AG28" s="843"/>
      <c r="AH28" s="843"/>
      <c r="AI28" s="843"/>
      <c r="AJ28" s="846"/>
      <c r="AK28" s="847">
        <v>2550</v>
      </c>
      <c r="AL28" s="838"/>
      <c r="AM28" s="838"/>
      <c r="AN28" s="838"/>
      <c r="AO28" s="838"/>
      <c r="AP28" s="838" t="s">
        <v>530</v>
      </c>
      <c r="AQ28" s="838"/>
      <c r="AR28" s="838"/>
      <c r="AS28" s="838"/>
      <c r="AT28" s="838"/>
      <c r="AU28" s="838" t="s">
        <v>530</v>
      </c>
      <c r="AV28" s="838"/>
      <c r="AW28" s="838"/>
      <c r="AX28" s="838"/>
      <c r="AY28" s="838"/>
      <c r="AZ28" s="839" t="s">
        <v>530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12135</v>
      </c>
      <c r="R29" s="779"/>
      <c r="S29" s="779"/>
      <c r="T29" s="779"/>
      <c r="U29" s="779"/>
      <c r="V29" s="779">
        <v>11861</v>
      </c>
      <c r="W29" s="779"/>
      <c r="X29" s="779"/>
      <c r="Y29" s="779"/>
      <c r="Z29" s="779"/>
      <c r="AA29" s="779">
        <v>274</v>
      </c>
      <c r="AB29" s="779"/>
      <c r="AC29" s="779"/>
      <c r="AD29" s="779"/>
      <c r="AE29" s="780"/>
      <c r="AF29" s="781">
        <v>274</v>
      </c>
      <c r="AG29" s="782"/>
      <c r="AH29" s="782"/>
      <c r="AI29" s="782"/>
      <c r="AJ29" s="783"/>
      <c r="AK29" s="850">
        <v>1738</v>
      </c>
      <c r="AL29" s="851"/>
      <c r="AM29" s="851"/>
      <c r="AN29" s="851"/>
      <c r="AO29" s="851"/>
      <c r="AP29" s="851" t="s">
        <v>530</v>
      </c>
      <c r="AQ29" s="851"/>
      <c r="AR29" s="851"/>
      <c r="AS29" s="851"/>
      <c r="AT29" s="851"/>
      <c r="AU29" s="851" t="s">
        <v>530</v>
      </c>
      <c r="AV29" s="851"/>
      <c r="AW29" s="851"/>
      <c r="AX29" s="851"/>
      <c r="AY29" s="851"/>
      <c r="AZ29" s="852" t="s">
        <v>530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2565</v>
      </c>
      <c r="R30" s="779"/>
      <c r="S30" s="779"/>
      <c r="T30" s="779"/>
      <c r="U30" s="779"/>
      <c r="V30" s="779">
        <v>2517</v>
      </c>
      <c r="W30" s="779"/>
      <c r="X30" s="779"/>
      <c r="Y30" s="779"/>
      <c r="Z30" s="779"/>
      <c r="AA30" s="779">
        <v>49</v>
      </c>
      <c r="AB30" s="779"/>
      <c r="AC30" s="779"/>
      <c r="AD30" s="779"/>
      <c r="AE30" s="780"/>
      <c r="AF30" s="781">
        <v>49</v>
      </c>
      <c r="AG30" s="782"/>
      <c r="AH30" s="782"/>
      <c r="AI30" s="782"/>
      <c r="AJ30" s="783"/>
      <c r="AK30" s="850">
        <v>1822</v>
      </c>
      <c r="AL30" s="851"/>
      <c r="AM30" s="851"/>
      <c r="AN30" s="851"/>
      <c r="AO30" s="851"/>
      <c r="AP30" s="851" t="s">
        <v>530</v>
      </c>
      <c r="AQ30" s="851"/>
      <c r="AR30" s="851"/>
      <c r="AS30" s="851"/>
      <c r="AT30" s="851"/>
      <c r="AU30" s="851" t="s">
        <v>530</v>
      </c>
      <c r="AV30" s="851"/>
      <c r="AW30" s="851"/>
      <c r="AX30" s="851"/>
      <c r="AY30" s="851"/>
      <c r="AZ30" s="852" t="s">
        <v>530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4337</v>
      </c>
      <c r="R31" s="779"/>
      <c r="S31" s="779"/>
      <c r="T31" s="779"/>
      <c r="U31" s="779"/>
      <c r="V31" s="779">
        <v>4084</v>
      </c>
      <c r="W31" s="779"/>
      <c r="X31" s="779"/>
      <c r="Y31" s="779"/>
      <c r="Z31" s="779"/>
      <c r="AA31" s="779">
        <v>253</v>
      </c>
      <c r="AB31" s="779"/>
      <c r="AC31" s="779"/>
      <c r="AD31" s="779"/>
      <c r="AE31" s="780"/>
      <c r="AF31" s="781">
        <v>253</v>
      </c>
      <c r="AG31" s="782"/>
      <c r="AH31" s="782"/>
      <c r="AI31" s="782"/>
      <c r="AJ31" s="783"/>
      <c r="AK31" s="850">
        <v>1360</v>
      </c>
      <c r="AL31" s="851"/>
      <c r="AM31" s="851"/>
      <c r="AN31" s="851"/>
      <c r="AO31" s="851"/>
      <c r="AP31" s="851">
        <v>7847</v>
      </c>
      <c r="AQ31" s="851"/>
      <c r="AR31" s="851"/>
      <c r="AS31" s="851"/>
      <c r="AT31" s="851"/>
      <c r="AU31" s="851">
        <v>5155</v>
      </c>
      <c r="AV31" s="851"/>
      <c r="AW31" s="851"/>
      <c r="AX31" s="851"/>
      <c r="AY31" s="851"/>
      <c r="AZ31" s="852" t="s">
        <v>530</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813</v>
      </c>
      <c r="AG63" s="862"/>
      <c r="AH63" s="862"/>
      <c r="AI63" s="862"/>
      <c r="AJ63" s="863"/>
      <c r="AK63" s="864"/>
      <c r="AL63" s="859"/>
      <c r="AM63" s="859"/>
      <c r="AN63" s="859"/>
      <c r="AO63" s="859"/>
      <c r="AP63" s="862">
        <v>7847</v>
      </c>
      <c r="AQ63" s="862"/>
      <c r="AR63" s="862"/>
      <c r="AS63" s="862"/>
      <c r="AT63" s="862"/>
      <c r="AU63" s="862">
        <v>5155</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390</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531</v>
      </c>
      <c r="C68" s="890"/>
      <c r="D68" s="890"/>
      <c r="E68" s="890"/>
      <c r="F68" s="890"/>
      <c r="G68" s="890"/>
      <c r="H68" s="890"/>
      <c r="I68" s="890"/>
      <c r="J68" s="890"/>
      <c r="K68" s="890"/>
      <c r="L68" s="890"/>
      <c r="M68" s="890"/>
      <c r="N68" s="890"/>
      <c r="O68" s="890"/>
      <c r="P68" s="891"/>
      <c r="Q68" s="892">
        <v>10396</v>
      </c>
      <c r="R68" s="886"/>
      <c r="S68" s="886"/>
      <c r="T68" s="886"/>
      <c r="U68" s="886"/>
      <c r="V68" s="886">
        <v>10015</v>
      </c>
      <c r="W68" s="886"/>
      <c r="X68" s="886"/>
      <c r="Y68" s="886"/>
      <c r="Z68" s="886"/>
      <c r="AA68" s="886">
        <v>381</v>
      </c>
      <c r="AB68" s="886"/>
      <c r="AC68" s="886"/>
      <c r="AD68" s="886"/>
      <c r="AE68" s="886"/>
      <c r="AF68" s="886">
        <v>381</v>
      </c>
      <c r="AG68" s="886"/>
      <c r="AH68" s="886"/>
      <c r="AI68" s="886"/>
      <c r="AJ68" s="886"/>
      <c r="AK68" s="886" t="s">
        <v>477</v>
      </c>
      <c r="AL68" s="886"/>
      <c r="AM68" s="886"/>
      <c r="AN68" s="886"/>
      <c r="AO68" s="886"/>
      <c r="AP68" s="886">
        <v>5055</v>
      </c>
      <c r="AQ68" s="886"/>
      <c r="AR68" s="886"/>
      <c r="AS68" s="886"/>
      <c r="AT68" s="886"/>
      <c r="AU68" s="886">
        <v>273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532</v>
      </c>
      <c r="C69" s="894"/>
      <c r="D69" s="894"/>
      <c r="E69" s="894"/>
      <c r="F69" s="894"/>
      <c r="G69" s="894"/>
      <c r="H69" s="894"/>
      <c r="I69" s="894"/>
      <c r="J69" s="894"/>
      <c r="K69" s="894"/>
      <c r="L69" s="894"/>
      <c r="M69" s="894"/>
      <c r="N69" s="894"/>
      <c r="O69" s="894"/>
      <c r="P69" s="895"/>
      <c r="Q69" s="896">
        <v>1759</v>
      </c>
      <c r="R69" s="851"/>
      <c r="S69" s="851"/>
      <c r="T69" s="851"/>
      <c r="U69" s="851"/>
      <c r="V69" s="851">
        <v>1717</v>
      </c>
      <c r="W69" s="851"/>
      <c r="X69" s="851"/>
      <c r="Y69" s="851"/>
      <c r="Z69" s="851"/>
      <c r="AA69" s="851">
        <v>42</v>
      </c>
      <c r="AB69" s="851"/>
      <c r="AC69" s="851"/>
      <c r="AD69" s="851"/>
      <c r="AE69" s="851"/>
      <c r="AF69" s="851">
        <v>42</v>
      </c>
      <c r="AG69" s="851"/>
      <c r="AH69" s="851"/>
      <c r="AI69" s="851"/>
      <c r="AJ69" s="851"/>
      <c r="AK69" s="851" t="s">
        <v>542</v>
      </c>
      <c r="AL69" s="851"/>
      <c r="AM69" s="851"/>
      <c r="AN69" s="851"/>
      <c r="AO69" s="851"/>
      <c r="AP69" s="851">
        <v>59</v>
      </c>
      <c r="AQ69" s="851"/>
      <c r="AR69" s="851"/>
      <c r="AS69" s="851"/>
      <c r="AT69" s="851"/>
      <c r="AU69" s="851">
        <v>31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533</v>
      </c>
      <c r="C70" s="894"/>
      <c r="D70" s="894"/>
      <c r="E70" s="894"/>
      <c r="F70" s="894"/>
      <c r="G70" s="894"/>
      <c r="H70" s="894"/>
      <c r="I70" s="894"/>
      <c r="J70" s="894"/>
      <c r="K70" s="894"/>
      <c r="L70" s="894"/>
      <c r="M70" s="894"/>
      <c r="N70" s="894"/>
      <c r="O70" s="894"/>
      <c r="P70" s="895"/>
      <c r="Q70" s="896">
        <v>455</v>
      </c>
      <c r="R70" s="851"/>
      <c r="S70" s="851"/>
      <c r="T70" s="851"/>
      <c r="U70" s="851"/>
      <c r="V70" s="851">
        <v>452</v>
      </c>
      <c r="W70" s="851"/>
      <c r="X70" s="851"/>
      <c r="Y70" s="851"/>
      <c r="Z70" s="851"/>
      <c r="AA70" s="851">
        <v>4</v>
      </c>
      <c r="AB70" s="851"/>
      <c r="AC70" s="851"/>
      <c r="AD70" s="851"/>
      <c r="AE70" s="851"/>
      <c r="AF70" s="851">
        <v>4</v>
      </c>
      <c r="AG70" s="851"/>
      <c r="AH70" s="851"/>
      <c r="AI70" s="851"/>
      <c r="AJ70" s="851"/>
      <c r="AK70" s="851">
        <v>55</v>
      </c>
      <c r="AL70" s="851"/>
      <c r="AM70" s="851"/>
      <c r="AN70" s="851"/>
      <c r="AO70" s="851"/>
      <c r="AP70" s="851">
        <v>512</v>
      </c>
      <c r="AQ70" s="851"/>
      <c r="AR70" s="851"/>
      <c r="AS70" s="851"/>
      <c r="AT70" s="851"/>
      <c r="AU70" s="851">
        <v>120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534</v>
      </c>
      <c r="C71" s="894"/>
      <c r="D71" s="894"/>
      <c r="E71" s="894"/>
      <c r="F71" s="894"/>
      <c r="G71" s="894"/>
      <c r="H71" s="894"/>
      <c r="I71" s="894"/>
      <c r="J71" s="894"/>
      <c r="K71" s="894"/>
      <c r="L71" s="894"/>
      <c r="M71" s="894"/>
      <c r="N71" s="894"/>
      <c r="O71" s="894"/>
      <c r="P71" s="895"/>
      <c r="Q71" s="896">
        <v>17169</v>
      </c>
      <c r="R71" s="851"/>
      <c r="S71" s="851"/>
      <c r="T71" s="851"/>
      <c r="U71" s="851"/>
      <c r="V71" s="851">
        <v>17218</v>
      </c>
      <c r="W71" s="851"/>
      <c r="X71" s="851"/>
      <c r="Y71" s="851"/>
      <c r="Z71" s="851"/>
      <c r="AA71" s="851">
        <v>-49</v>
      </c>
      <c r="AB71" s="851"/>
      <c r="AC71" s="851"/>
      <c r="AD71" s="851"/>
      <c r="AE71" s="851"/>
      <c r="AF71" s="851">
        <v>7799</v>
      </c>
      <c r="AG71" s="851"/>
      <c r="AH71" s="851"/>
      <c r="AI71" s="851"/>
      <c r="AJ71" s="851"/>
      <c r="AK71" s="851" t="s">
        <v>477</v>
      </c>
      <c r="AL71" s="851"/>
      <c r="AM71" s="851"/>
      <c r="AN71" s="851"/>
      <c r="AO71" s="851"/>
      <c r="AP71" s="851">
        <v>9454</v>
      </c>
      <c r="AQ71" s="851"/>
      <c r="AR71" s="851"/>
      <c r="AS71" s="851"/>
      <c r="AT71" s="851"/>
      <c r="AU71" s="851">
        <v>643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535</v>
      </c>
      <c r="C72" s="894"/>
      <c r="D72" s="894"/>
      <c r="E72" s="894"/>
      <c r="F72" s="894"/>
      <c r="G72" s="894"/>
      <c r="H72" s="894"/>
      <c r="I72" s="894"/>
      <c r="J72" s="894"/>
      <c r="K72" s="894"/>
      <c r="L72" s="894"/>
      <c r="M72" s="894"/>
      <c r="N72" s="894"/>
      <c r="O72" s="894"/>
      <c r="P72" s="895"/>
      <c r="Q72" s="896">
        <v>5687</v>
      </c>
      <c r="R72" s="851"/>
      <c r="S72" s="851"/>
      <c r="T72" s="851"/>
      <c r="U72" s="851"/>
      <c r="V72" s="851">
        <v>5598</v>
      </c>
      <c r="W72" s="851"/>
      <c r="X72" s="851"/>
      <c r="Y72" s="851"/>
      <c r="Z72" s="851"/>
      <c r="AA72" s="851">
        <v>89</v>
      </c>
      <c r="AB72" s="851"/>
      <c r="AC72" s="851"/>
      <c r="AD72" s="851"/>
      <c r="AE72" s="851"/>
      <c r="AF72" s="851">
        <v>89</v>
      </c>
      <c r="AG72" s="851"/>
      <c r="AH72" s="851"/>
      <c r="AI72" s="851"/>
      <c r="AJ72" s="851"/>
      <c r="AK72" s="851">
        <v>21</v>
      </c>
      <c r="AL72" s="851"/>
      <c r="AM72" s="851"/>
      <c r="AN72" s="851"/>
      <c r="AO72" s="851"/>
      <c r="AP72" s="851" t="s">
        <v>477</v>
      </c>
      <c r="AQ72" s="851"/>
      <c r="AR72" s="851"/>
      <c r="AS72" s="851"/>
      <c r="AT72" s="851"/>
      <c r="AU72" s="851" t="s">
        <v>477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536</v>
      </c>
      <c r="C73" s="894"/>
      <c r="D73" s="894"/>
      <c r="E73" s="894"/>
      <c r="F73" s="894"/>
      <c r="G73" s="894"/>
      <c r="H73" s="894"/>
      <c r="I73" s="894"/>
      <c r="J73" s="894"/>
      <c r="K73" s="894"/>
      <c r="L73" s="894"/>
      <c r="M73" s="894"/>
      <c r="N73" s="894"/>
      <c r="O73" s="894"/>
      <c r="P73" s="895"/>
      <c r="Q73" s="896">
        <v>15980</v>
      </c>
      <c r="R73" s="851"/>
      <c r="S73" s="851"/>
      <c r="T73" s="851"/>
      <c r="U73" s="851"/>
      <c r="V73" s="851">
        <v>15882</v>
      </c>
      <c r="W73" s="851"/>
      <c r="X73" s="851"/>
      <c r="Y73" s="851"/>
      <c r="Z73" s="851"/>
      <c r="AA73" s="851">
        <v>98</v>
      </c>
      <c r="AB73" s="851"/>
      <c r="AC73" s="851"/>
      <c r="AD73" s="851"/>
      <c r="AE73" s="851"/>
      <c r="AF73" s="851">
        <v>98</v>
      </c>
      <c r="AG73" s="851"/>
      <c r="AH73" s="851"/>
      <c r="AI73" s="851"/>
      <c r="AJ73" s="851"/>
      <c r="AK73" s="851">
        <v>191</v>
      </c>
      <c r="AL73" s="851"/>
      <c r="AM73" s="851"/>
      <c r="AN73" s="851"/>
      <c r="AO73" s="851"/>
      <c r="AP73" s="851" t="s">
        <v>477</v>
      </c>
      <c r="AQ73" s="851"/>
      <c r="AR73" s="851"/>
      <c r="AS73" s="851"/>
      <c r="AT73" s="851"/>
      <c r="AU73" s="851" t="s">
        <v>477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537</v>
      </c>
      <c r="C74" s="894"/>
      <c r="D74" s="894"/>
      <c r="E74" s="894"/>
      <c r="F74" s="894"/>
      <c r="G74" s="894"/>
      <c r="H74" s="894"/>
      <c r="I74" s="894"/>
      <c r="J74" s="894"/>
      <c r="K74" s="894"/>
      <c r="L74" s="894"/>
      <c r="M74" s="894"/>
      <c r="N74" s="894"/>
      <c r="O74" s="894"/>
      <c r="P74" s="895"/>
      <c r="Q74" s="896">
        <v>1004</v>
      </c>
      <c r="R74" s="851"/>
      <c r="S74" s="851"/>
      <c r="T74" s="851"/>
      <c r="U74" s="851"/>
      <c r="V74" s="851">
        <v>983</v>
      </c>
      <c r="W74" s="851"/>
      <c r="X74" s="851"/>
      <c r="Y74" s="851"/>
      <c r="Z74" s="851"/>
      <c r="AA74" s="851">
        <v>21</v>
      </c>
      <c r="AB74" s="851"/>
      <c r="AC74" s="851"/>
      <c r="AD74" s="851"/>
      <c r="AE74" s="851"/>
      <c r="AF74" s="851">
        <v>21</v>
      </c>
      <c r="AG74" s="851"/>
      <c r="AH74" s="851"/>
      <c r="AI74" s="851"/>
      <c r="AJ74" s="851"/>
      <c r="AK74" s="851">
        <v>116</v>
      </c>
      <c r="AL74" s="851"/>
      <c r="AM74" s="851"/>
      <c r="AN74" s="851"/>
      <c r="AO74" s="851"/>
      <c r="AP74" s="851" t="s">
        <v>477</v>
      </c>
      <c r="AQ74" s="851"/>
      <c r="AR74" s="851"/>
      <c r="AS74" s="851"/>
      <c r="AT74" s="851"/>
      <c r="AU74" s="851" t="s">
        <v>477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538</v>
      </c>
      <c r="C75" s="894"/>
      <c r="D75" s="894"/>
      <c r="E75" s="894"/>
      <c r="F75" s="894"/>
      <c r="G75" s="894"/>
      <c r="H75" s="894"/>
      <c r="I75" s="894"/>
      <c r="J75" s="894"/>
      <c r="K75" s="894"/>
      <c r="L75" s="894"/>
      <c r="M75" s="894"/>
      <c r="N75" s="894"/>
      <c r="O75" s="894"/>
      <c r="P75" s="895"/>
      <c r="Q75" s="899">
        <v>387</v>
      </c>
      <c r="R75" s="900"/>
      <c r="S75" s="900"/>
      <c r="T75" s="900"/>
      <c r="U75" s="850"/>
      <c r="V75" s="901">
        <v>256</v>
      </c>
      <c r="W75" s="900"/>
      <c r="X75" s="900"/>
      <c r="Y75" s="900"/>
      <c r="Z75" s="850"/>
      <c r="AA75" s="901">
        <v>131</v>
      </c>
      <c r="AB75" s="900"/>
      <c r="AC75" s="900"/>
      <c r="AD75" s="900"/>
      <c r="AE75" s="850"/>
      <c r="AF75" s="901">
        <v>131</v>
      </c>
      <c r="AG75" s="900"/>
      <c r="AH75" s="900"/>
      <c r="AI75" s="900"/>
      <c r="AJ75" s="850"/>
      <c r="AK75" s="901" t="s">
        <v>477</v>
      </c>
      <c r="AL75" s="900"/>
      <c r="AM75" s="900"/>
      <c r="AN75" s="900"/>
      <c r="AO75" s="850"/>
      <c r="AP75" s="901" t="s">
        <v>477</v>
      </c>
      <c r="AQ75" s="900"/>
      <c r="AR75" s="900"/>
      <c r="AS75" s="900"/>
      <c r="AT75" s="850"/>
      <c r="AU75" s="901" t="s">
        <v>477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539</v>
      </c>
      <c r="C76" s="894"/>
      <c r="D76" s="894"/>
      <c r="E76" s="894"/>
      <c r="F76" s="894"/>
      <c r="G76" s="894"/>
      <c r="H76" s="894"/>
      <c r="I76" s="894"/>
      <c r="J76" s="894"/>
      <c r="K76" s="894"/>
      <c r="L76" s="894"/>
      <c r="M76" s="894"/>
      <c r="N76" s="894"/>
      <c r="O76" s="894"/>
      <c r="P76" s="895"/>
      <c r="Q76" s="899">
        <v>508</v>
      </c>
      <c r="R76" s="900"/>
      <c r="S76" s="900"/>
      <c r="T76" s="900"/>
      <c r="U76" s="850"/>
      <c r="V76" s="901">
        <v>497</v>
      </c>
      <c r="W76" s="900"/>
      <c r="X76" s="900"/>
      <c r="Y76" s="900"/>
      <c r="Z76" s="850"/>
      <c r="AA76" s="901">
        <v>11</v>
      </c>
      <c r="AB76" s="900"/>
      <c r="AC76" s="900"/>
      <c r="AD76" s="900"/>
      <c r="AE76" s="850"/>
      <c r="AF76" s="901">
        <v>11</v>
      </c>
      <c r="AG76" s="900"/>
      <c r="AH76" s="900"/>
      <c r="AI76" s="900"/>
      <c r="AJ76" s="850"/>
      <c r="AK76" s="901">
        <v>21</v>
      </c>
      <c r="AL76" s="900"/>
      <c r="AM76" s="900"/>
      <c r="AN76" s="900"/>
      <c r="AO76" s="850"/>
      <c r="AP76" s="901" t="s">
        <v>477</v>
      </c>
      <c r="AQ76" s="900"/>
      <c r="AR76" s="900"/>
      <c r="AS76" s="900"/>
      <c r="AT76" s="850"/>
      <c r="AU76" s="901" t="s">
        <v>477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540</v>
      </c>
      <c r="C77" s="894"/>
      <c r="D77" s="894"/>
      <c r="E77" s="894"/>
      <c r="F77" s="894"/>
      <c r="G77" s="894"/>
      <c r="H77" s="894"/>
      <c r="I77" s="894"/>
      <c r="J77" s="894"/>
      <c r="K77" s="894"/>
      <c r="L77" s="894"/>
      <c r="M77" s="894"/>
      <c r="N77" s="894"/>
      <c r="O77" s="894"/>
      <c r="P77" s="895"/>
      <c r="Q77" s="899">
        <v>5132</v>
      </c>
      <c r="R77" s="900"/>
      <c r="S77" s="900"/>
      <c r="T77" s="900"/>
      <c r="U77" s="850"/>
      <c r="V77" s="901">
        <v>5056</v>
      </c>
      <c r="W77" s="900"/>
      <c r="X77" s="900"/>
      <c r="Y77" s="900"/>
      <c r="Z77" s="850"/>
      <c r="AA77" s="901">
        <v>76</v>
      </c>
      <c r="AB77" s="900"/>
      <c r="AC77" s="900"/>
      <c r="AD77" s="900"/>
      <c r="AE77" s="850"/>
      <c r="AF77" s="901">
        <v>76</v>
      </c>
      <c r="AG77" s="900"/>
      <c r="AH77" s="900"/>
      <c r="AI77" s="900"/>
      <c r="AJ77" s="850"/>
      <c r="AK77" s="901">
        <v>1017</v>
      </c>
      <c r="AL77" s="900"/>
      <c r="AM77" s="900"/>
      <c r="AN77" s="900"/>
      <c r="AO77" s="850"/>
      <c r="AP77" s="901" t="s">
        <v>477</v>
      </c>
      <c r="AQ77" s="900"/>
      <c r="AR77" s="900"/>
      <c r="AS77" s="900"/>
      <c r="AT77" s="850"/>
      <c r="AU77" s="901" t="s">
        <v>477</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541</v>
      </c>
      <c r="C78" s="894"/>
      <c r="D78" s="894"/>
      <c r="E78" s="894"/>
      <c r="F78" s="894"/>
      <c r="G78" s="894"/>
      <c r="H78" s="894"/>
      <c r="I78" s="894"/>
      <c r="J78" s="894"/>
      <c r="K78" s="894"/>
      <c r="L78" s="894"/>
      <c r="M78" s="894"/>
      <c r="N78" s="894"/>
      <c r="O78" s="894"/>
      <c r="P78" s="895"/>
      <c r="Q78" s="896">
        <v>1295268</v>
      </c>
      <c r="R78" s="851"/>
      <c r="S78" s="851"/>
      <c r="T78" s="851"/>
      <c r="U78" s="851"/>
      <c r="V78" s="851">
        <v>1252615</v>
      </c>
      <c r="W78" s="851"/>
      <c r="X78" s="851"/>
      <c r="Y78" s="851"/>
      <c r="Z78" s="851"/>
      <c r="AA78" s="851">
        <v>42653</v>
      </c>
      <c r="AB78" s="851"/>
      <c r="AC78" s="851"/>
      <c r="AD78" s="851"/>
      <c r="AE78" s="851"/>
      <c r="AF78" s="851">
        <v>42653</v>
      </c>
      <c r="AG78" s="851"/>
      <c r="AH78" s="851"/>
      <c r="AI78" s="851"/>
      <c r="AJ78" s="851"/>
      <c r="AK78" s="851">
        <v>10499</v>
      </c>
      <c r="AL78" s="851"/>
      <c r="AM78" s="851"/>
      <c r="AN78" s="851"/>
      <c r="AO78" s="851"/>
      <c r="AP78" s="851" t="s">
        <v>477</v>
      </c>
      <c r="AQ78" s="851"/>
      <c r="AR78" s="851"/>
      <c r="AS78" s="851"/>
      <c r="AT78" s="851"/>
      <c r="AU78" s="851" t="s">
        <v>477</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51305</v>
      </c>
      <c r="AG88" s="862"/>
      <c r="AH88" s="862"/>
      <c r="AI88" s="862"/>
      <c r="AJ88" s="862"/>
      <c r="AK88" s="859"/>
      <c r="AL88" s="859"/>
      <c r="AM88" s="859"/>
      <c r="AN88" s="859"/>
      <c r="AO88" s="859"/>
      <c r="AP88" s="862">
        <v>15080</v>
      </c>
      <c r="AQ88" s="862"/>
      <c r="AR88" s="862"/>
      <c r="AS88" s="862"/>
      <c r="AT88" s="862"/>
      <c r="AU88" s="862">
        <v>1067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505</v>
      </c>
      <c r="CS102" s="870"/>
      <c r="CT102" s="870"/>
      <c r="CU102" s="870"/>
      <c r="CV102" s="913"/>
      <c r="CW102" s="912">
        <v>2</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289</v>
      </c>
      <c r="AG109" s="915"/>
      <c r="AH109" s="915"/>
      <c r="AI109" s="915"/>
      <c r="AJ109" s="916"/>
      <c r="AK109" s="914" t="s">
        <v>288</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289</v>
      </c>
      <c r="BW109" s="915"/>
      <c r="BX109" s="915"/>
      <c r="BY109" s="915"/>
      <c r="BZ109" s="916"/>
      <c r="CA109" s="914" t="s">
        <v>288</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289</v>
      </c>
      <c r="DM109" s="915"/>
      <c r="DN109" s="915"/>
      <c r="DO109" s="915"/>
      <c r="DP109" s="916"/>
      <c r="DQ109" s="914" t="s">
        <v>288</v>
      </c>
      <c r="DR109" s="915"/>
      <c r="DS109" s="915"/>
      <c r="DT109" s="915"/>
      <c r="DU109" s="916"/>
      <c r="DV109" s="914" t="s">
        <v>401</v>
      </c>
      <c r="DW109" s="915"/>
      <c r="DX109" s="915"/>
      <c r="DY109" s="915"/>
      <c r="DZ109" s="917"/>
    </row>
    <row r="110" spans="1:131" s="199" customFormat="1" ht="26.25" customHeight="1">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3978712</v>
      </c>
      <c r="AB110" s="922"/>
      <c r="AC110" s="922"/>
      <c r="AD110" s="922"/>
      <c r="AE110" s="923"/>
      <c r="AF110" s="924">
        <v>3428695</v>
      </c>
      <c r="AG110" s="922"/>
      <c r="AH110" s="922"/>
      <c r="AI110" s="922"/>
      <c r="AJ110" s="923"/>
      <c r="AK110" s="924">
        <v>3398688</v>
      </c>
      <c r="AL110" s="922"/>
      <c r="AM110" s="922"/>
      <c r="AN110" s="922"/>
      <c r="AO110" s="923"/>
      <c r="AP110" s="925">
        <v>10.8</v>
      </c>
      <c r="AQ110" s="926"/>
      <c r="AR110" s="926"/>
      <c r="AS110" s="926"/>
      <c r="AT110" s="927"/>
      <c r="AU110" s="928" t="s">
        <v>62</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29508042</v>
      </c>
      <c r="BR110" s="957"/>
      <c r="BS110" s="957"/>
      <c r="BT110" s="957"/>
      <c r="BU110" s="957"/>
      <c r="BV110" s="957">
        <v>29087477</v>
      </c>
      <c r="BW110" s="957"/>
      <c r="BX110" s="957"/>
      <c r="BY110" s="957"/>
      <c r="BZ110" s="957"/>
      <c r="CA110" s="957">
        <v>27549964</v>
      </c>
      <c r="CB110" s="957"/>
      <c r="CC110" s="957"/>
      <c r="CD110" s="957"/>
      <c r="CE110" s="957"/>
      <c r="CF110" s="971">
        <v>87.1</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871980</v>
      </c>
      <c r="BR111" s="950"/>
      <c r="BS111" s="950"/>
      <c r="BT111" s="950"/>
      <c r="BU111" s="950"/>
      <c r="BV111" s="950">
        <v>742532</v>
      </c>
      <c r="BW111" s="950"/>
      <c r="BX111" s="950"/>
      <c r="BY111" s="950"/>
      <c r="BZ111" s="950"/>
      <c r="CA111" s="950">
        <v>625695</v>
      </c>
      <c r="CB111" s="950"/>
      <c r="CC111" s="950"/>
      <c r="CD111" s="950"/>
      <c r="CE111" s="950"/>
      <c r="CF111" s="944">
        <v>2</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767385</v>
      </c>
      <c r="DH111" s="950"/>
      <c r="DI111" s="950"/>
      <c r="DJ111" s="950"/>
      <c r="DK111" s="950"/>
      <c r="DL111" s="950">
        <v>696540</v>
      </c>
      <c r="DM111" s="950"/>
      <c r="DN111" s="950"/>
      <c r="DO111" s="950"/>
      <c r="DP111" s="950"/>
      <c r="DQ111" s="950">
        <v>625695</v>
      </c>
      <c r="DR111" s="950"/>
      <c r="DS111" s="950"/>
      <c r="DT111" s="950"/>
      <c r="DU111" s="950"/>
      <c r="DV111" s="951">
        <v>2</v>
      </c>
      <c r="DW111" s="951"/>
      <c r="DX111" s="951"/>
      <c r="DY111" s="951"/>
      <c r="DZ111" s="952"/>
    </row>
    <row r="112" spans="1:131" s="199"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5219807</v>
      </c>
      <c r="BR112" s="950"/>
      <c r="BS112" s="950"/>
      <c r="BT112" s="950"/>
      <c r="BU112" s="950"/>
      <c r="BV112" s="950">
        <v>4935399</v>
      </c>
      <c r="BW112" s="950"/>
      <c r="BX112" s="950"/>
      <c r="BY112" s="950"/>
      <c r="BZ112" s="950"/>
      <c r="CA112" s="950">
        <v>5155308</v>
      </c>
      <c r="CB112" s="950"/>
      <c r="CC112" s="950"/>
      <c r="CD112" s="950"/>
      <c r="CE112" s="950"/>
      <c r="CF112" s="944">
        <v>16.3</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940387</v>
      </c>
      <c r="AB113" s="964"/>
      <c r="AC113" s="964"/>
      <c r="AD113" s="964"/>
      <c r="AE113" s="965"/>
      <c r="AF113" s="966">
        <v>982566</v>
      </c>
      <c r="AG113" s="964"/>
      <c r="AH113" s="964"/>
      <c r="AI113" s="964"/>
      <c r="AJ113" s="965"/>
      <c r="AK113" s="966">
        <v>1018541</v>
      </c>
      <c r="AL113" s="964"/>
      <c r="AM113" s="964"/>
      <c r="AN113" s="964"/>
      <c r="AO113" s="965"/>
      <c r="AP113" s="967">
        <v>3.2</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1288707</v>
      </c>
      <c r="BR113" s="950"/>
      <c r="BS113" s="950"/>
      <c r="BT113" s="950"/>
      <c r="BU113" s="950"/>
      <c r="BV113" s="950">
        <v>1197049</v>
      </c>
      <c r="BW113" s="950"/>
      <c r="BX113" s="950"/>
      <c r="BY113" s="950"/>
      <c r="BZ113" s="950"/>
      <c r="CA113" s="950">
        <v>1067208</v>
      </c>
      <c r="CB113" s="950"/>
      <c r="CC113" s="950"/>
      <c r="CD113" s="950"/>
      <c r="CE113" s="950"/>
      <c r="CF113" s="944">
        <v>3.4</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170740</v>
      </c>
      <c r="AB114" s="989"/>
      <c r="AC114" s="989"/>
      <c r="AD114" s="989"/>
      <c r="AE114" s="990"/>
      <c r="AF114" s="991">
        <v>167777</v>
      </c>
      <c r="AG114" s="989"/>
      <c r="AH114" s="989"/>
      <c r="AI114" s="989"/>
      <c r="AJ114" s="990"/>
      <c r="AK114" s="991">
        <v>148510</v>
      </c>
      <c r="AL114" s="989"/>
      <c r="AM114" s="989"/>
      <c r="AN114" s="989"/>
      <c r="AO114" s="990"/>
      <c r="AP114" s="992">
        <v>0.5</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5901555</v>
      </c>
      <c r="BR114" s="950"/>
      <c r="BS114" s="950"/>
      <c r="BT114" s="950"/>
      <c r="BU114" s="950"/>
      <c r="BV114" s="950">
        <v>5684231</v>
      </c>
      <c r="BW114" s="950"/>
      <c r="BX114" s="950"/>
      <c r="BY114" s="950"/>
      <c r="BZ114" s="950"/>
      <c r="CA114" s="950">
        <v>5674318</v>
      </c>
      <c r="CB114" s="950"/>
      <c r="CC114" s="950"/>
      <c r="CD114" s="950"/>
      <c r="CE114" s="950"/>
      <c r="CF114" s="944">
        <v>17.899999999999999</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155816</v>
      </c>
      <c r="AB115" s="964"/>
      <c r="AC115" s="964"/>
      <c r="AD115" s="964"/>
      <c r="AE115" s="965"/>
      <c r="AF115" s="966">
        <v>112309</v>
      </c>
      <c r="AG115" s="964"/>
      <c r="AH115" s="964"/>
      <c r="AI115" s="964"/>
      <c r="AJ115" s="965"/>
      <c r="AK115" s="966">
        <v>70845</v>
      </c>
      <c r="AL115" s="964"/>
      <c r="AM115" s="964"/>
      <c r="AN115" s="964"/>
      <c r="AO115" s="965"/>
      <c r="AP115" s="967">
        <v>0.2</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104595</v>
      </c>
      <c r="DH115" s="989"/>
      <c r="DI115" s="989"/>
      <c r="DJ115" s="989"/>
      <c r="DK115" s="990"/>
      <c r="DL115" s="991">
        <v>45992</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5245655</v>
      </c>
      <c r="AB117" s="1007"/>
      <c r="AC117" s="1007"/>
      <c r="AD117" s="1007"/>
      <c r="AE117" s="1008"/>
      <c r="AF117" s="1009">
        <v>4691347</v>
      </c>
      <c r="AG117" s="1007"/>
      <c r="AH117" s="1007"/>
      <c r="AI117" s="1007"/>
      <c r="AJ117" s="1008"/>
      <c r="AK117" s="1009">
        <v>4636584</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289</v>
      </c>
      <c r="AG118" s="915"/>
      <c r="AH118" s="915"/>
      <c r="AI118" s="915"/>
      <c r="AJ118" s="916"/>
      <c r="AK118" s="914" t="s">
        <v>288</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431</v>
      </c>
      <c r="BP119" s="1036"/>
      <c r="BQ119" s="1027">
        <v>42790091</v>
      </c>
      <c r="BR119" s="1028"/>
      <c r="BS119" s="1028"/>
      <c r="BT119" s="1028"/>
      <c r="BU119" s="1028"/>
      <c r="BV119" s="1028">
        <v>41646688</v>
      </c>
      <c r="BW119" s="1028"/>
      <c r="BX119" s="1028"/>
      <c r="BY119" s="1028"/>
      <c r="BZ119" s="1028"/>
      <c r="CA119" s="1028">
        <v>40072493</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70844</v>
      </c>
      <c r="AB120" s="989"/>
      <c r="AC120" s="989"/>
      <c r="AD120" s="989"/>
      <c r="AE120" s="990"/>
      <c r="AF120" s="991">
        <v>70845</v>
      </c>
      <c r="AG120" s="989"/>
      <c r="AH120" s="989"/>
      <c r="AI120" s="989"/>
      <c r="AJ120" s="990"/>
      <c r="AK120" s="991">
        <v>70845</v>
      </c>
      <c r="AL120" s="989"/>
      <c r="AM120" s="989"/>
      <c r="AN120" s="989"/>
      <c r="AO120" s="990"/>
      <c r="AP120" s="992">
        <v>0.2</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10303306</v>
      </c>
      <c r="BR120" s="957"/>
      <c r="BS120" s="957"/>
      <c r="BT120" s="957"/>
      <c r="BU120" s="957"/>
      <c r="BV120" s="957">
        <v>11178711</v>
      </c>
      <c r="BW120" s="957"/>
      <c r="BX120" s="957"/>
      <c r="BY120" s="957"/>
      <c r="BZ120" s="957"/>
      <c r="CA120" s="957">
        <v>10394176</v>
      </c>
      <c r="CB120" s="957"/>
      <c r="CC120" s="957"/>
      <c r="CD120" s="957"/>
      <c r="CE120" s="957"/>
      <c r="CF120" s="971">
        <v>32.9</v>
      </c>
      <c r="CG120" s="972"/>
      <c r="CH120" s="972"/>
      <c r="CI120" s="972"/>
      <c r="CJ120" s="972"/>
      <c r="CK120" s="1037" t="s">
        <v>435</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5219807</v>
      </c>
      <c r="DH120" s="957"/>
      <c r="DI120" s="957"/>
      <c r="DJ120" s="957"/>
      <c r="DK120" s="957"/>
      <c r="DL120" s="957">
        <v>4935399</v>
      </c>
      <c r="DM120" s="957"/>
      <c r="DN120" s="957"/>
      <c r="DO120" s="957"/>
      <c r="DP120" s="957"/>
      <c r="DQ120" s="957">
        <v>5155308</v>
      </c>
      <c r="DR120" s="957"/>
      <c r="DS120" s="957"/>
      <c r="DT120" s="957"/>
      <c r="DU120" s="957"/>
      <c r="DV120" s="958">
        <v>16.3</v>
      </c>
      <c r="DW120" s="958"/>
      <c r="DX120" s="958"/>
      <c r="DY120" s="958"/>
      <c r="DZ120" s="959"/>
    </row>
    <row r="121" spans="1:130" s="199" customFormat="1" ht="26.25" customHeight="1">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v>8912247</v>
      </c>
      <c r="BR121" s="950"/>
      <c r="BS121" s="950"/>
      <c r="BT121" s="950"/>
      <c r="BU121" s="950"/>
      <c r="BV121" s="950">
        <v>7952149</v>
      </c>
      <c r="BW121" s="950"/>
      <c r="BX121" s="950"/>
      <c r="BY121" s="950"/>
      <c r="BZ121" s="950"/>
      <c r="CA121" s="950">
        <v>7896704</v>
      </c>
      <c r="CB121" s="950"/>
      <c r="CC121" s="950"/>
      <c r="CD121" s="950"/>
      <c r="CE121" s="950"/>
      <c r="CF121" s="944">
        <v>25</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30884254</v>
      </c>
      <c r="BR122" s="1028"/>
      <c r="BS122" s="1028"/>
      <c r="BT122" s="1028"/>
      <c r="BU122" s="1028"/>
      <c r="BV122" s="1028">
        <v>29460456</v>
      </c>
      <c r="BW122" s="1028"/>
      <c r="BX122" s="1028"/>
      <c r="BY122" s="1028"/>
      <c r="BZ122" s="1028"/>
      <c r="CA122" s="1028">
        <v>27892552</v>
      </c>
      <c r="CB122" s="1028"/>
      <c r="CC122" s="1028"/>
      <c r="CD122" s="1028"/>
      <c r="CE122" s="1028"/>
      <c r="CF122" s="1048">
        <v>88.2</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439</v>
      </c>
      <c r="BP123" s="1036"/>
      <c r="BQ123" s="1095">
        <v>50099807</v>
      </c>
      <c r="BR123" s="1096"/>
      <c r="BS123" s="1096"/>
      <c r="BT123" s="1096"/>
      <c r="BU123" s="1096"/>
      <c r="BV123" s="1096">
        <v>48591316</v>
      </c>
      <c r="BW123" s="1096"/>
      <c r="BX123" s="1096"/>
      <c r="BY123" s="1096"/>
      <c r="BZ123" s="1096"/>
      <c r="CA123" s="1096">
        <v>46183432</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84972</v>
      </c>
      <c r="AB126" s="989"/>
      <c r="AC126" s="989"/>
      <c r="AD126" s="989"/>
      <c r="AE126" s="990"/>
      <c r="AF126" s="991">
        <v>41464</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1563560</v>
      </c>
      <c r="AB128" s="1078"/>
      <c r="AC128" s="1078"/>
      <c r="AD128" s="1078"/>
      <c r="AE128" s="1079"/>
      <c r="AF128" s="1080">
        <v>1578408</v>
      </c>
      <c r="AG128" s="1078"/>
      <c r="AH128" s="1078"/>
      <c r="AI128" s="1078"/>
      <c r="AJ128" s="1079"/>
      <c r="AK128" s="1080">
        <v>1547196</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223</v>
      </c>
      <c r="BG128" s="1085"/>
      <c r="BH128" s="1085"/>
      <c r="BI128" s="1085"/>
      <c r="BJ128" s="1085"/>
      <c r="BK128" s="1085"/>
      <c r="BL128" s="1086"/>
      <c r="BM128" s="1084">
        <v>11.62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34090776</v>
      </c>
      <c r="AB129" s="989"/>
      <c r="AC129" s="989"/>
      <c r="AD129" s="989"/>
      <c r="AE129" s="990"/>
      <c r="AF129" s="991">
        <v>34333762</v>
      </c>
      <c r="AG129" s="989"/>
      <c r="AH129" s="989"/>
      <c r="AI129" s="989"/>
      <c r="AJ129" s="990"/>
      <c r="AK129" s="991">
        <v>34508583</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223</v>
      </c>
      <c r="BG129" s="1099"/>
      <c r="BH129" s="1099"/>
      <c r="BI129" s="1099"/>
      <c r="BJ129" s="1099"/>
      <c r="BK129" s="1099"/>
      <c r="BL129" s="1100"/>
      <c r="BM129" s="1098">
        <v>16.62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3411217</v>
      </c>
      <c r="AB130" s="989"/>
      <c r="AC130" s="989"/>
      <c r="AD130" s="989"/>
      <c r="AE130" s="990"/>
      <c r="AF130" s="991">
        <v>2972350</v>
      </c>
      <c r="AG130" s="989"/>
      <c r="AH130" s="989"/>
      <c r="AI130" s="989"/>
      <c r="AJ130" s="990"/>
      <c r="AK130" s="991">
        <v>2895509</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0.6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30679559</v>
      </c>
      <c r="AB131" s="1014"/>
      <c r="AC131" s="1014"/>
      <c r="AD131" s="1014"/>
      <c r="AE131" s="1015"/>
      <c r="AF131" s="1013">
        <v>31361412</v>
      </c>
      <c r="AG131" s="1014"/>
      <c r="AH131" s="1014"/>
      <c r="AI131" s="1014"/>
      <c r="AJ131" s="1015"/>
      <c r="AK131" s="1013">
        <v>31613074</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0.88292664200000004</v>
      </c>
      <c r="AB132" s="1130"/>
      <c r="AC132" s="1130"/>
      <c r="AD132" s="1130"/>
      <c r="AE132" s="1131"/>
      <c r="AF132" s="1132">
        <v>0.44828657599999999</v>
      </c>
      <c r="AG132" s="1130"/>
      <c r="AH132" s="1130"/>
      <c r="AI132" s="1130"/>
      <c r="AJ132" s="1131"/>
      <c r="AK132" s="1132">
        <v>0.61328740100000001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2.1</v>
      </c>
      <c r="AB133" s="1113"/>
      <c r="AC133" s="1113"/>
      <c r="AD133" s="1113"/>
      <c r="AE133" s="1114"/>
      <c r="AF133" s="1112">
        <v>1.1000000000000001</v>
      </c>
      <c r="AG133" s="1113"/>
      <c r="AH133" s="1113"/>
      <c r="AI133" s="1113"/>
      <c r="AJ133" s="1114"/>
      <c r="AK133" s="1112">
        <v>0.6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90" zoomScaleNormal="85" zoomScaleSheetLayoutView="90" workbookViewId="0">
      <selection activeCell="J52" sqref="J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election activeCell="X5" sqref="X5"/>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0" t="s">
        <v>467</v>
      </c>
      <c r="L7" s="256"/>
      <c r="M7" s="257" t="s">
        <v>468</v>
      </c>
      <c r="N7" s="258"/>
    </row>
    <row r="8" spans="1:16">
      <c r="A8" s="250"/>
      <c r="B8" s="246"/>
      <c r="C8" s="246"/>
      <c r="D8" s="246"/>
      <c r="E8" s="246"/>
      <c r="F8" s="246"/>
      <c r="G8" s="259"/>
      <c r="H8" s="260"/>
      <c r="I8" s="260"/>
      <c r="J8" s="261"/>
      <c r="K8" s="1151"/>
      <c r="L8" s="262" t="s">
        <v>469</v>
      </c>
      <c r="M8" s="263" t="s">
        <v>470</v>
      </c>
      <c r="N8" s="264" t="s">
        <v>471</v>
      </c>
    </row>
    <row r="9" spans="1:16">
      <c r="A9" s="250"/>
      <c r="B9" s="246"/>
      <c r="C9" s="246"/>
      <c r="D9" s="246"/>
      <c r="E9" s="246"/>
      <c r="F9" s="246"/>
      <c r="G9" s="1152" t="s">
        <v>472</v>
      </c>
      <c r="H9" s="1153"/>
      <c r="I9" s="1153"/>
      <c r="J9" s="1154"/>
      <c r="K9" s="265">
        <v>9011568</v>
      </c>
      <c r="L9" s="266">
        <v>47458</v>
      </c>
      <c r="M9" s="267">
        <v>56186</v>
      </c>
      <c r="N9" s="268">
        <v>-15.5</v>
      </c>
    </row>
    <row r="10" spans="1:16">
      <c r="A10" s="250"/>
      <c r="B10" s="246"/>
      <c r="C10" s="246"/>
      <c r="D10" s="246"/>
      <c r="E10" s="246"/>
      <c r="F10" s="246"/>
      <c r="G10" s="1152" t="s">
        <v>473</v>
      </c>
      <c r="H10" s="1153"/>
      <c r="I10" s="1153"/>
      <c r="J10" s="1154"/>
      <c r="K10" s="269">
        <v>322279</v>
      </c>
      <c r="L10" s="270">
        <v>1697</v>
      </c>
      <c r="M10" s="271">
        <v>3767</v>
      </c>
      <c r="N10" s="272">
        <v>-55</v>
      </c>
    </row>
    <row r="11" spans="1:16" ht="13.5" customHeight="1">
      <c r="A11" s="250"/>
      <c r="B11" s="246"/>
      <c r="C11" s="246"/>
      <c r="D11" s="246"/>
      <c r="E11" s="246"/>
      <c r="F11" s="246"/>
      <c r="G11" s="1152" t="s">
        <v>474</v>
      </c>
      <c r="H11" s="1153"/>
      <c r="I11" s="1153"/>
      <c r="J11" s="1154"/>
      <c r="K11" s="269">
        <v>132896</v>
      </c>
      <c r="L11" s="270">
        <v>700</v>
      </c>
      <c r="M11" s="271">
        <v>1509</v>
      </c>
      <c r="N11" s="272">
        <v>-53.6</v>
      </c>
    </row>
    <row r="12" spans="1:16" ht="13.5" customHeight="1">
      <c r="A12" s="250"/>
      <c r="B12" s="246"/>
      <c r="C12" s="246"/>
      <c r="D12" s="246"/>
      <c r="E12" s="246"/>
      <c r="F12" s="246"/>
      <c r="G12" s="1152" t="s">
        <v>475</v>
      </c>
      <c r="H12" s="1153"/>
      <c r="I12" s="1153"/>
      <c r="J12" s="1154"/>
      <c r="K12" s="269">
        <v>396639</v>
      </c>
      <c r="L12" s="270">
        <v>2089</v>
      </c>
      <c r="M12" s="271">
        <v>918</v>
      </c>
      <c r="N12" s="272">
        <v>127.6</v>
      </c>
    </row>
    <row r="13" spans="1:16" ht="13.5" customHeight="1">
      <c r="A13" s="250"/>
      <c r="B13" s="246"/>
      <c r="C13" s="246"/>
      <c r="D13" s="246"/>
      <c r="E13" s="246"/>
      <c r="F13" s="246"/>
      <c r="G13" s="1152" t="s">
        <v>476</v>
      </c>
      <c r="H13" s="1153"/>
      <c r="I13" s="1153"/>
      <c r="J13" s="1154"/>
      <c r="K13" s="269" t="s">
        <v>477</v>
      </c>
      <c r="L13" s="270" t="s">
        <v>477</v>
      </c>
      <c r="M13" s="271">
        <v>18</v>
      </c>
      <c r="N13" s="272" t="s">
        <v>477</v>
      </c>
    </row>
    <row r="14" spans="1:16" ht="13.5" customHeight="1">
      <c r="A14" s="250"/>
      <c r="B14" s="246"/>
      <c r="C14" s="246"/>
      <c r="D14" s="246"/>
      <c r="E14" s="246"/>
      <c r="F14" s="246"/>
      <c r="G14" s="1152" t="s">
        <v>478</v>
      </c>
      <c r="H14" s="1153"/>
      <c r="I14" s="1153"/>
      <c r="J14" s="1154"/>
      <c r="K14" s="269">
        <v>366562</v>
      </c>
      <c r="L14" s="270">
        <v>1930</v>
      </c>
      <c r="M14" s="271">
        <v>2305</v>
      </c>
      <c r="N14" s="272">
        <v>-16.3</v>
      </c>
    </row>
    <row r="15" spans="1:16" ht="13.5" customHeight="1">
      <c r="A15" s="250"/>
      <c r="B15" s="246"/>
      <c r="C15" s="246"/>
      <c r="D15" s="246"/>
      <c r="E15" s="246"/>
      <c r="F15" s="246"/>
      <c r="G15" s="1152" t="s">
        <v>479</v>
      </c>
      <c r="H15" s="1153"/>
      <c r="I15" s="1153"/>
      <c r="J15" s="1154"/>
      <c r="K15" s="269">
        <v>110410</v>
      </c>
      <c r="L15" s="270">
        <v>581</v>
      </c>
      <c r="M15" s="271">
        <v>1282</v>
      </c>
      <c r="N15" s="272">
        <v>-54.7</v>
      </c>
    </row>
    <row r="16" spans="1:16">
      <c r="A16" s="250"/>
      <c r="B16" s="246"/>
      <c r="C16" s="246"/>
      <c r="D16" s="246"/>
      <c r="E16" s="246"/>
      <c r="F16" s="246"/>
      <c r="G16" s="1155" t="s">
        <v>480</v>
      </c>
      <c r="H16" s="1156"/>
      <c r="I16" s="1156"/>
      <c r="J16" s="1157"/>
      <c r="K16" s="270">
        <v>-553481</v>
      </c>
      <c r="L16" s="270">
        <v>-2915</v>
      </c>
      <c r="M16" s="271">
        <v>-4349</v>
      </c>
      <c r="N16" s="272">
        <v>-33</v>
      </c>
    </row>
    <row r="17" spans="1:16">
      <c r="A17" s="250"/>
      <c r="B17" s="246"/>
      <c r="C17" s="246"/>
      <c r="D17" s="246"/>
      <c r="E17" s="246"/>
      <c r="F17" s="246"/>
      <c r="G17" s="1155" t="s">
        <v>171</v>
      </c>
      <c r="H17" s="1156"/>
      <c r="I17" s="1156"/>
      <c r="J17" s="1157"/>
      <c r="K17" s="270">
        <v>9786873</v>
      </c>
      <c r="L17" s="270">
        <v>51541</v>
      </c>
      <c r="M17" s="271">
        <v>61636</v>
      </c>
      <c r="N17" s="272">
        <v>-16.399999999999999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47" t="s">
        <v>485</v>
      </c>
      <c r="H21" s="1148"/>
      <c r="I21" s="1148"/>
      <c r="J21" s="1149"/>
      <c r="K21" s="282">
        <v>4.7</v>
      </c>
      <c r="L21" s="283">
        <v>6.07</v>
      </c>
      <c r="M21" s="284">
        <v>-1.37</v>
      </c>
      <c r="N21" s="251"/>
      <c r="O21" s="285"/>
      <c r="P21" s="281"/>
    </row>
    <row r="22" spans="1:16" s="286" customFormat="1">
      <c r="A22" s="281"/>
      <c r="B22" s="251"/>
      <c r="C22" s="251"/>
      <c r="D22" s="251"/>
      <c r="E22" s="251"/>
      <c r="F22" s="251"/>
      <c r="G22" s="1147" t="s">
        <v>486</v>
      </c>
      <c r="H22" s="1148"/>
      <c r="I22" s="1148"/>
      <c r="J22" s="1149"/>
      <c r="K22" s="287">
        <v>100</v>
      </c>
      <c r="L22" s="288">
        <v>100.6</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0" t="s">
        <v>467</v>
      </c>
      <c r="L30" s="256"/>
      <c r="M30" s="257" t="s">
        <v>468</v>
      </c>
      <c r="N30" s="258"/>
    </row>
    <row r="31" spans="1:16">
      <c r="A31" s="250"/>
      <c r="B31" s="246"/>
      <c r="C31" s="246"/>
      <c r="D31" s="246"/>
      <c r="E31" s="246"/>
      <c r="F31" s="246"/>
      <c r="G31" s="259"/>
      <c r="H31" s="260"/>
      <c r="I31" s="260"/>
      <c r="J31" s="261"/>
      <c r="K31" s="1151"/>
      <c r="L31" s="262" t="s">
        <v>469</v>
      </c>
      <c r="M31" s="263" t="s">
        <v>470</v>
      </c>
      <c r="N31" s="264" t="s">
        <v>471</v>
      </c>
    </row>
    <row r="32" spans="1:16" ht="27" customHeight="1">
      <c r="A32" s="250"/>
      <c r="B32" s="246"/>
      <c r="C32" s="246"/>
      <c r="D32" s="246"/>
      <c r="E32" s="246"/>
      <c r="F32" s="246"/>
      <c r="G32" s="1163" t="s">
        <v>490</v>
      </c>
      <c r="H32" s="1164"/>
      <c r="I32" s="1164"/>
      <c r="J32" s="1165"/>
      <c r="K32" s="296">
        <v>3398688</v>
      </c>
      <c r="L32" s="296">
        <v>17899</v>
      </c>
      <c r="M32" s="297">
        <v>26755</v>
      </c>
      <c r="N32" s="298">
        <v>-33.1</v>
      </c>
    </row>
    <row r="33" spans="1:16" ht="13.5" customHeight="1">
      <c r="A33" s="250"/>
      <c r="B33" s="246"/>
      <c r="C33" s="246"/>
      <c r="D33" s="246"/>
      <c r="E33" s="246"/>
      <c r="F33" s="246"/>
      <c r="G33" s="1163" t="s">
        <v>491</v>
      </c>
      <c r="H33" s="1164"/>
      <c r="I33" s="1164"/>
      <c r="J33" s="1165"/>
      <c r="K33" s="296" t="s">
        <v>477</v>
      </c>
      <c r="L33" s="296" t="s">
        <v>477</v>
      </c>
      <c r="M33" s="297" t="s">
        <v>477</v>
      </c>
      <c r="N33" s="298" t="s">
        <v>477</v>
      </c>
    </row>
    <row r="34" spans="1:16" ht="27" customHeight="1">
      <c r="A34" s="250"/>
      <c r="B34" s="246"/>
      <c r="C34" s="246"/>
      <c r="D34" s="246"/>
      <c r="E34" s="246"/>
      <c r="F34" s="246"/>
      <c r="G34" s="1163" t="s">
        <v>492</v>
      </c>
      <c r="H34" s="1164"/>
      <c r="I34" s="1164"/>
      <c r="J34" s="1165"/>
      <c r="K34" s="296" t="s">
        <v>477</v>
      </c>
      <c r="L34" s="296" t="s">
        <v>477</v>
      </c>
      <c r="M34" s="297">
        <v>35</v>
      </c>
      <c r="N34" s="298" t="s">
        <v>477</v>
      </c>
    </row>
    <row r="35" spans="1:16" ht="27" customHeight="1">
      <c r="A35" s="250"/>
      <c r="B35" s="246"/>
      <c r="C35" s="246"/>
      <c r="D35" s="246"/>
      <c r="E35" s="246"/>
      <c r="F35" s="246"/>
      <c r="G35" s="1163" t="s">
        <v>493</v>
      </c>
      <c r="H35" s="1164"/>
      <c r="I35" s="1164"/>
      <c r="J35" s="1165"/>
      <c r="K35" s="296">
        <v>1018541</v>
      </c>
      <c r="L35" s="296">
        <v>5364</v>
      </c>
      <c r="M35" s="297">
        <v>6876</v>
      </c>
      <c r="N35" s="298">
        <v>-22</v>
      </c>
    </row>
    <row r="36" spans="1:16" ht="27" customHeight="1">
      <c r="A36" s="250"/>
      <c r="B36" s="246"/>
      <c r="C36" s="246"/>
      <c r="D36" s="246"/>
      <c r="E36" s="246"/>
      <c r="F36" s="246"/>
      <c r="G36" s="1163" t="s">
        <v>494</v>
      </c>
      <c r="H36" s="1164"/>
      <c r="I36" s="1164"/>
      <c r="J36" s="1165"/>
      <c r="K36" s="296">
        <v>148510</v>
      </c>
      <c r="L36" s="296">
        <v>782</v>
      </c>
      <c r="M36" s="297">
        <v>711</v>
      </c>
      <c r="N36" s="298">
        <v>10</v>
      </c>
    </row>
    <row r="37" spans="1:16" ht="13.5" customHeight="1">
      <c r="A37" s="250"/>
      <c r="B37" s="246"/>
      <c r="C37" s="246"/>
      <c r="D37" s="246"/>
      <c r="E37" s="246"/>
      <c r="F37" s="246"/>
      <c r="G37" s="1163" t="s">
        <v>495</v>
      </c>
      <c r="H37" s="1164"/>
      <c r="I37" s="1164"/>
      <c r="J37" s="1165"/>
      <c r="K37" s="296">
        <v>70845</v>
      </c>
      <c r="L37" s="296">
        <v>373</v>
      </c>
      <c r="M37" s="297">
        <v>1771</v>
      </c>
      <c r="N37" s="298">
        <v>-78.900000000000006</v>
      </c>
    </row>
    <row r="38" spans="1:16" ht="27" customHeight="1">
      <c r="A38" s="250"/>
      <c r="B38" s="246"/>
      <c r="C38" s="246"/>
      <c r="D38" s="246"/>
      <c r="E38" s="246"/>
      <c r="F38" s="246"/>
      <c r="G38" s="1166" t="s">
        <v>496</v>
      </c>
      <c r="H38" s="1167"/>
      <c r="I38" s="1167"/>
      <c r="J38" s="1168"/>
      <c r="K38" s="299" t="s">
        <v>477</v>
      </c>
      <c r="L38" s="299" t="s">
        <v>477</v>
      </c>
      <c r="M38" s="300">
        <v>0</v>
      </c>
      <c r="N38" s="301" t="s">
        <v>477</v>
      </c>
      <c r="O38" s="295"/>
    </row>
    <row r="39" spans="1:16">
      <c r="A39" s="250"/>
      <c r="B39" s="246"/>
      <c r="C39" s="246"/>
      <c r="D39" s="246"/>
      <c r="E39" s="246"/>
      <c r="F39" s="246"/>
      <c r="G39" s="1166" t="s">
        <v>497</v>
      </c>
      <c r="H39" s="1167"/>
      <c r="I39" s="1167"/>
      <c r="J39" s="1168"/>
      <c r="K39" s="302">
        <v>-1547196</v>
      </c>
      <c r="L39" s="302">
        <v>-8148</v>
      </c>
      <c r="M39" s="303">
        <v>-7763</v>
      </c>
      <c r="N39" s="304">
        <v>5</v>
      </c>
      <c r="O39" s="295"/>
    </row>
    <row r="40" spans="1:16" ht="27" customHeight="1">
      <c r="A40" s="250"/>
      <c r="B40" s="246"/>
      <c r="C40" s="246"/>
      <c r="D40" s="246"/>
      <c r="E40" s="246"/>
      <c r="F40" s="246"/>
      <c r="G40" s="1163" t="s">
        <v>498</v>
      </c>
      <c r="H40" s="1164"/>
      <c r="I40" s="1164"/>
      <c r="J40" s="1165"/>
      <c r="K40" s="302">
        <v>-2895509</v>
      </c>
      <c r="L40" s="302">
        <v>-15249</v>
      </c>
      <c r="M40" s="303">
        <v>-22050</v>
      </c>
      <c r="N40" s="304">
        <v>-30.8</v>
      </c>
      <c r="O40" s="295"/>
    </row>
    <row r="41" spans="1:16">
      <c r="A41" s="250"/>
      <c r="B41" s="246"/>
      <c r="C41" s="246"/>
      <c r="D41" s="246"/>
      <c r="E41" s="246"/>
      <c r="F41" s="246"/>
      <c r="G41" s="1169" t="s">
        <v>283</v>
      </c>
      <c r="H41" s="1170"/>
      <c r="I41" s="1170"/>
      <c r="J41" s="1171"/>
      <c r="K41" s="296">
        <v>193879</v>
      </c>
      <c r="L41" s="302">
        <v>1021</v>
      </c>
      <c r="M41" s="303">
        <v>6336</v>
      </c>
      <c r="N41" s="304">
        <v>-83.9</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58" t="s">
        <v>467</v>
      </c>
      <c r="J49" s="1160" t="s">
        <v>502</v>
      </c>
      <c r="K49" s="1161"/>
      <c r="L49" s="1161"/>
      <c r="M49" s="1161"/>
      <c r="N49" s="1162"/>
    </row>
    <row r="50" spans="1:14">
      <c r="A50" s="250"/>
      <c r="B50" s="246"/>
      <c r="C50" s="246"/>
      <c r="D50" s="246"/>
      <c r="E50" s="246"/>
      <c r="F50" s="246"/>
      <c r="G50" s="314"/>
      <c r="H50" s="315"/>
      <c r="I50" s="1159"/>
      <c r="J50" s="316" t="s">
        <v>503</v>
      </c>
      <c r="K50" s="317" t="s">
        <v>504</v>
      </c>
      <c r="L50" s="318" t="s">
        <v>505</v>
      </c>
      <c r="M50" s="319" t="s">
        <v>506</v>
      </c>
      <c r="N50" s="320" t="s">
        <v>507</v>
      </c>
    </row>
    <row r="51" spans="1:14">
      <c r="A51" s="250"/>
      <c r="B51" s="246"/>
      <c r="C51" s="246"/>
      <c r="D51" s="246"/>
      <c r="E51" s="246"/>
      <c r="F51" s="246"/>
      <c r="G51" s="312" t="s">
        <v>508</v>
      </c>
      <c r="H51" s="313"/>
      <c r="I51" s="321">
        <v>6042835</v>
      </c>
      <c r="J51" s="322">
        <v>32608</v>
      </c>
      <c r="K51" s="323">
        <v>53.8</v>
      </c>
      <c r="L51" s="324">
        <v>39425</v>
      </c>
      <c r="M51" s="325">
        <v>2.1</v>
      </c>
      <c r="N51" s="326">
        <v>51.7</v>
      </c>
    </row>
    <row r="52" spans="1:14">
      <c r="A52" s="250"/>
      <c r="B52" s="246"/>
      <c r="C52" s="246"/>
      <c r="D52" s="246"/>
      <c r="E52" s="246"/>
      <c r="F52" s="246"/>
      <c r="G52" s="327"/>
      <c r="H52" s="328" t="s">
        <v>509</v>
      </c>
      <c r="I52" s="329">
        <v>4114490</v>
      </c>
      <c r="J52" s="330">
        <v>22202</v>
      </c>
      <c r="K52" s="331">
        <v>24.1</v>
      </c>
      <c r="L52" s="332">
        <v>22414</v>
      </c>
      <c r="M52" s="333">
        <v>-0.1</v>
      </c>
      <c r="N52" s="334">
        <v>24.2</v>
      </c>
    </row>
    <row r="53" spans="1:14">
      <c r="A53" s="250"/>
      <c r="B53" s="246"/>
      <c r="C53" s="246"/>
      <c r="D53" s="246"/>
      <c r="E53" s="246"/>
      <c r="F53" s="246"/>
      <c r="G53" s="312" t="s">
        <v>510</v>
      </c>
      <c r="H53" s="313"/>
      <c r="I53" s="321">
        <v>3444080</v>
      </c>
      <c r="J53" s="322">
        <v>18483</v>
      </c>
      <c r="K53" s="323">
        <v>-43.3</v>
      </c>
      <c r="L53" s="324">
        <v>43141</v>
      </c>
      <c r="M53" s="325">
        <v>9.4</v>
      </c>
      <c r="N53" s="326">
        <v>-52.7</v>
      </c>
    </row>
    <row r="54" spans="1:14">
      <c r="A54" s="250"/>
      <c r="B54" s="246"/>
      <c r="C54" s="246"/>
      <c r="D54" s="246"/>
      <c r="E54" s="246"/>
      <c r="F54" s="246"/>
      <c r="G54" s="327"/>
      <c r="H54" s="328" t="s">
        <v>509</v>
      </c>
      <c r="I54" s="329">
        <v>1996858</v>
      </c>
      <c r="J54" s="330">
        <v>10716</v>
      </c>
      <c r="K54" s="331">
        <v>-51.7</v>
      </c>
      <c r="L54" s="332">
        <v>21887</v>
      </c>
      <c r="M54" s="333">
        <v>-2.4</v>
      </c>
      <c r="N54" s="334">
        <v>-49.3</v>
      </c>
    </row>
    <row r="55" spans="1:14">
      <c r="A55" s="250"/>
      <c r="B55" s="246"/>
      <c r="C55" s="246"/>
      <c r="D55" s="246"/>
      <c r="E55" s="246"/>
      <c r="F55" s="246"/>
      <c r="G55" s="312" t="s">
        <v>511</v>
      </c>
      <c r="H55" s="313"/>
      <c r="I55" s="321">
        <v>3689851</v>
      </c>
      <c r="J55" s="322">
        <v>19736</v>
      </c>
      <c r="K55" s="323">
        <v>6.8</v>
      </c>
      <c r="L55" s="324">
        <v>45117</v>
      </c>
      <c r="M55" s="325">
        <v>4.5999999999999996</v>
      </c>
      <c r="N55" s="326">
        <v>2.2000000000000002</v>
      </c>
    </row>
    <row r="56" spans="1:14">
      <c r="A56" s="250"/>
      <c r="B56" s="246"/>
      <c r="C56" s="246"/>
      <c r="D56" s="246"/>
      <c r="E56" s="246"/>
      <c r="F56" s="246"/>
      <c r="G56" s="327"/>
      <c r="H56" s="328" t="s">
        <v>509</v>
      </c>
      <c r="I56" s="329">
        <v>2934456</v>
      </c>
      <c r="J56" s="330">
        <v>15696</v>
      </c>
      <c r="K56" s="331">
        <v>46.5</v>
      </c>
      <c r="L56" s="332">
        <v>25589</v>
      </c>
      <c r="M56" s="333">
        <v>16.899999999999999</v>
      </c>
      <c r="N56" s="334">
        <v>29.6</v>
      </c>
    </row>
    <row r="57" spans="1:14">
      <c r="A57" s="250"/>
      <c r="B57" s="246"/>
      <c r="C57" s="246"/>
      <c r="D57" s="246"/>
      <c r="E57" s="246"/>
      <c r="F57" s="246"/>
      <c r="G57" s="312" t="s">
        <v>512</v>
      </c>
      <c r="H57" s="313"/>
      <c r="I57" s="321">
        <v>4458448</v>
      </c>
      <c r="J57" s="322">
        <v>23639</v>
      </c>
      <c r="K57" s="323">
        <v>19.8</v>
      </c>
      <c r="L57" s="324">
        <v>43532</v>
      </c>
      <c r="M57" s="325">
        <v>-3.5</v>
      </c>
      <c r="N57" s="326">
        <v>23.3</v>
      </c>
    </row>
    <row r="58" spans="1:14">
      <c r="A58" s="250"/>
      <c r="B58" s="246"/>
      <c r="C58" s="246"/>
      <c r="D58" s="246"/>
      <c r="E58" s="246"/>
      <c r="F58" s="246"/>
      <c r="G58" s="327"/>
      <c r="H58" s="328" t="s">
        <v>509</v>
      </c>
      <c r="I58" s="329">
        <v>3584499</v>
      </c>
      <c r="J58" s="330">
        <v>19005</v>
      </c>
      <c r="K58" s="331">
        <v>21.1</v>
      </c>
      <c r="L58" s="332">
        <v>25435</v>
      </c>
      <c r="M58" s="333">
        <v>-0.6</v>
      </c>
      <c r="N58" s="334">
        <v>21.7</v>
      </c>
    </row>
    <row r="59" spans="1:14">
      <c r="A59" s="250"/>
      <c r="B59" s="246"/>
      <c r="C59" s="246"/>
      <c r="D59" s="246"/>
      <c r="E59" s="246"/>
      <c r="F59" s="246"/>
      <c r="G59" s="312" t="s">
        <v>513</v>
      </c>
      <c r="H59" s="313"/>
      <c r="I59" s="321">
        <v>3872876</v>
      </c>
      <c r="J59" s="322">
        <v>20396</v>
      </c>
      <c r="K59" s="323">
        <v>-13.7</v>
      </c>
      <c r="L59" s="324">
        <v>39893</v>
      </c>
      <c r="M59" s="325">
        <v>-8.4</v>
      </c>
      <c r="N59" s="326">
        <v>-5.3</v>
      </c>
    </row>
    <row r="60" spans="1:14">
      <c r="A60" s="250"/>
      <c r="B60" s="246"/>
      <c r="C60" s="246"/>
      <c r="D60" s="246"/>
      <c r="E60" s="246"/>
      <c r="F60" s="246"/>
      <c r="G60" s="327"/>
      <c r="H60" s="328" t="s">
        <v>509</v>
      </c>
      <c r="I60" s="335">
        <v>2861480</v>
      </c>
      <c r="J60" s="330">
        <v>15070</v>
      </c>
      <c r="K60" s="331">
        <v>-20.7</v>
      </c>
      <c r="L60" s="332">
        <v>26170</v>
      </c>
      <c r="M60" s="333">
        <v>2.9</v>
      </c>
      <c r="N60" s="334">
        <v>-23.6</v>
      </c>
    </row>
    <row r="61" spans="1:14">
      <c r="A61" s="250"/>
      <c r="B61" s="246"/>
      <c r="C61" s="246"/>
      <c r="D61" s="246"/>
      <c r="E61" s="246"/>
      <c r="F61" s="246"/>
      <c r="G61" s="312" t="s">
        <v>514</v>
      </c>
      <c r="H61" s="336"/>
      <c r="I61" s="337">
        <v>4301618</v>
      </c>
      <c r="J61" s="338">
        <v>22972</v>
      </c>
      <c r="K61" s="339">
        <v>4.7</v>
      </c>
      <c r="L61" s="340">
        <v>42222</v>
      </c>
      <c r="M61" s="341">
        <v>0.8</v>
      </c>
      <c r="N61" s="326">
        <v>3.9</v>
      </c>
    </row>
    <row r="62" spans="1:14">
      <c r="A62" s="250"/>
      <c r="B62" s="246"/>
      <c r="C62" s="246"/>
      <c r="D62" s="246"/>
      <c r="E62" s="246"/>
      <c r="F62" s="246"/>
      <c r="G62" s="327"/>
      <c r="H62" s="328" t="s">
        <v>509</v>
      </c>
      <c r="I62" s="329">
        <v>3098357</v>
      </c>
      <c r="J62" s="330">
        <v>16538</v>
      </c>
      <c r="K62" s="331">
        <v>3.9</v>
      </c>
      <c r="L62" s="332">
        <v>24299</v>
      </c>
      <c r="M62" s="333">
        <v>3.3</v>
      </c>
      <c r="N62" s="334">
        <v>0.6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election activeCell="A106" sqref="A106:XFD10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55" zoomScaleNormal="55" zoomScaleSheetLayoutView="55" workbookViewId="0">
      <selection activeCell="AC80" sqref="AC8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7.42</v>
      </c>
      <c r="G47" s="12">
        <v>9.18</v>
      </c>
      <c r="H47" s="12">
        <v>11</v>
      </c>
      <c r="I47" s="12">
        <v>11.17</v>
      </c>
      <c r="J47" s="13">
        <v>7.37</v>
      </c>
    </row>
    <row r="48" spans="2:10" ht="57.75" customHeight="1">
      <c r="B48" s="14"/>
      <c r="C48" s="1174" t="s">
        <v>4</v>
      </c>
      <c r="D48" s="1174"/>
      <c r="E48" s="1175"/>
      <c r="F48" s="15">
        <v>7.1</v>
      </c>
      <c r="G48" s="16">
        <v>8.16</v>
      </c>
      <c r="H48" s="16">
        <v>3.66</v>
      </c>
      <c r="I48" s="16">
        <v>3.42</v>
      </c>
      <c r="J48" s="17">
        <v>4.76</v>
      </c>
    </row>
    <row r="49" spans="2:10" ht="57.75" customHeight="1" thickBot="1">
      <c r="B49" s="18"/>
      <c r="C49" s="1176" t="s">
        <v>5</v>
      </c>
      <c r="D49" s="1176"/>
      <c r="E49" s="1177"/>
      <c r="F49" s="19">
        <v>2.4700000000000002</v>
      </c>
      <c r="G49" s="20">
        <v>3.11</v>
      </c>
      <c r="H49" s="20" t="s">
        <v>521</v>
      </c>
      <c r="I49" s="20">
        <v>0.03</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2018-11-28T22:50:52Z</cp:lastPrinted>
  <dcterms:created xsi:type="dcterms:W3CDTF">2018-01-24T04:31:51Z</dcterms:created>
  <dcterms:modified xsi:type="dcterms:W3CDTF">2018-11-28T22:51:51Z</dcterms:modified>
</cp:coreProperties>
</file>