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20550" windowHeight="51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35"/>
  <c r="AM34"/>
  <c r="C34"/>
  <c r="U34" s="1"/>
  <c r="U35" s="1"/>
  <c r="U36" s="1"/>
  <c r="BE34" l="1"/>
  <c r="BW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5" i="10" l="1"/>
  <c r="BW36" s="1"/>
  <c r="BW37" s="1"/>
  <c r="BW38" s="1"/>
  <c r="BW39" s="1"/>
  <c r="BW40" s="1"/>
  <c r="BW41" s="1"/>
  <c r="BW42" s="1"/>
  <c r="BW43" s="1"/>
  <c r="CO34" l="1"/>
  <c r="CO35" s="1"/>
</calcChain>
</file>

<file path=xl/sharedStrings.xml><?xml version="1.0" encoding="utf-8"?>
<sst xmlns="http://schemas.openxmlformats.org/spreadsheetml/2006/main" count="1080" uniqueCount="597">
  <si>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</si>
  <si>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</si>
  <si>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</si>
  <si>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</si>
  <si>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</si>
  <si>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</si>
  <si>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</si>
  <si>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</si>
  <si>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</si>
  <si>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</si>
  <si>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</si>
  <si>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</si>
  <si>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</si>
  <si>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</si>
  <si>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</si>
  <si>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</si>
  <si>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</si>
  <si>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</si>
  <si>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</si>
  <si>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</si>
  <si>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</si>
  <si>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</si>
  <si>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</si>
  <si>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</si>
  <si>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</si>
  <si>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</si>
  <si>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</si>
  <si>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</si>
  <si>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</si>
  <si>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</si>
  <si>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</si>
  <si>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</si>
  <si>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</si>
  <si>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</si>
  <si>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</si>
  <si>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</si>
  <si>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</si>
  <si>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</si>
  <si>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</si>
  <si>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</si>
  <si>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</si>
  <si>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</si>
  <si>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</si>
  <si>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</si>
  <si>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</si>
  <si>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</si>
  <si>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</si>
  <si>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</si>
  <si>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</si>
  <si>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</si>
  <si>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</si>
  <si>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</si>
  <si>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</si>
  <si>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</si>
  <si>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</si>
  <si>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</si>
  <si>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</si>
  <si>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</si>
  <si>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</si>
  <si>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</si>
  <si>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</si>
  <si>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</si>
  <si>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</si>
  <si>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</si>
  <si>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</si>
  <si>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</si>
  <si>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</si>
  <si>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</si>
  <si>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</si>
  <si>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</si>
  <si>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</si>
  <si>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</si>
  <si>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</si>
  <si>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</si>
  <si>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</si>
  <si>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</si>
  <si>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</si>
  <si>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</si>
  <si>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</si>
  <si>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</si>
  <si>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</si>
  <si>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</si>
  <si>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</si>
  <si>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</si>
  <si>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</si>
  <si>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</si>
  <si>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</si>
  <si>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</si>
  <si>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</si>
  <si>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</si>
  <si>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</si>
  <si>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</si>
  <si>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</si>
  <si>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</si>
  <si>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</si>
  <si>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</si>
  <si>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</si>
  <si>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</si>
  <si>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</si>
  <si>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</si>
  <si>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</si>
  <si>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</si>
  <si>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</si>
  <si>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</si>
  <si>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</si>
  <si>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</si>
  <si>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</si>
  <si>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</si>
  <si>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</si>
  <si>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</si>
  <si>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</si>
  <si>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</si>
  <si>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</si>
  <si>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</si>
  <si>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</si>
  <si>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</si>
  <si>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</si>
  <si>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</si>
  <si>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</si>
  <si>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</si>
  <si>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</si>
  <si>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</si>
  <si>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</si>
  <si>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</si>
  <si>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</si>
  <si>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</si>
  <si>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</si>
  <si>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</si>
  <si>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</si>
  <si>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</si>
  <si>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</si>
  <si>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</si>
  <si>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</si>
  <si>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</si>
  <si>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</si>
  <si>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</si>
  <si>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</si>
  <si>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</si>
  <si>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</si>
  <si>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</si>
  <si>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</si>
  <si>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</si>
  <si>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</si>
  <si>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</si>
  <si>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</si>
  <si>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</si>
  <si>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</si>
  <si>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</si>
  <si>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</si>
  <si>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</si>
  <si>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</si>
  <si>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</si>
  <si>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</si>
  <si>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</si>
  <si>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</si>
  <si>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</si>
  <si>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</si>
  <si>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</si>
  <si>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</si>
  <si>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</si>
  <si>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</si>
  <si>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</si>
  <si>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</si>
  <si>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</si>
  <si>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</si>
  <si>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</si>
  <si>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</si>
  <si>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</si>
  <si>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</si>
  <si>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</si>
  <si>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</si>
  <si>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</si>
  <si>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</si>
  <si>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</si>
  <si>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</si>
  <si>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</si>
  <si>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</si>
  <si>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</si>
  <si>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</si>
  <si>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</si>
  <si>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</si>
  <si>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</si>
  <si>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</si>
  <si>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</si>
  <si>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</si>
  <si>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</si>
  <si>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</si>
  <si>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</si>
  <si>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</si>
  <si>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</si>
  <si>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</si>
  <si>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</si>
  <si>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</si>
  <si>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</si>
  <si>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</si>
  <si>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</si>
  <si>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</si>
  <si>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</si>
  <si>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</si>
  <si>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</si>
  <si>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</si>
  <si>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</si>
  <si>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</si>
  <si>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</si>
  <si>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</si>
  <si>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</si>
  <si>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</si>
  <si>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</si>
  <si>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</si>
  <si>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東京都小平市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</si>
  <si>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</si>
  <si>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</si>
  <si>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</si>
  <si>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</si>
  <si>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</si>
  <si>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</si>
  <si>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</si>
  <si>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</si>
  <si>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</si>
  <si>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</si>
  <si>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</si>
  <si>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</si>
  <si>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</si>
  <si>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</si>
  <si>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</si>
  <si>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</si>
  <si>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</si>
  <si>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</si>
  <si>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</si>
  <si>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</si>
  <si>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</si>
  <si>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</si>
  <si>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</si>
  <si>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</si>
  <si>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</si>
  <si>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</si>
  <si>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</si>
  <si>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</si>
  <si>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</si>
  <si>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</si>
  <si>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</si>
  <si>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</si>
  <si>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</si>
  <si>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</si>
  <si>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</si>
  <si>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</si>
  <si>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</si>
  <si>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</si>
  <si>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</si>
  <si>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</si>
  <si>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</si>
  <si>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</si>
  <si>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</si>
  <si>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</si>
  <si>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</si>
  <si>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</si>
  <si>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</si>
  <si>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</si>
  <si>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</si>
  <si>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</si>
  <si>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</si>
  <si>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</si>
  <si>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</si>
  <si>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</si>
  <si>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</si>
  <si>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</si>
  <si>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</si>
  <si>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</si>
  <si>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</si>
  <si>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</si>
  <si>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</si>
  <si>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</si>
  <si>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</si>
  <si>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</si>
  <si>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</si>
  <si>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</si>
  <si>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</si>
  <si>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</si>
  <si>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</si>
  <si>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</si>
  <si>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</si>
  <si>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</si>
  <si>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</si>
  <si>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</si>
  <si>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</si>
  <si>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</si>
  <si>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</si>
  <si>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</si>
  <si>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</si>
  <si>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</si>
  <si>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</si>
  <si>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</si>
  <si>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</si>
  <si>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</si>
  <si>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</si>
  <si>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</si>
  <si>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</si>
  <si>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</si>
  <si>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</si>
  <si>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</si>
  <si>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</si>
  <si>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</si>
  <si>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</si>
  <si>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</si>
  <si>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</si>
  <si>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</si>
  <si>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</si>
  <si>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</si>
  <si>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</si>
  <si>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</si>
  <si>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</si>
  <si>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</si>
  <si>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</si>
  <si>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</si>
  <si>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</si>
  <si>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</si>
  <si>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</si>
  <si>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</si>
  <si>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</si>
  <si>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</si>
  <si>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</si>
  <si>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</si>
  <si>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</si>
  <si>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</si>
  <si>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</si>
  <si>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</si>
  <si>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</si>
  <si>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</si>
  <si>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</si>
  <si>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</si>
  <si>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</si>
  <si>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</si>
  <si>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</si>
  <si>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</si>
  <si>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</si>
  <si>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</si>
  <si>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</si>
  <si>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</si>
  <si>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</si>
  <si>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</si>
  <si>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</si>
  <si>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</si>
  <si>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</si>
  <si>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</si>
  <si>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</si>
  <si>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</si>
  <si>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</si>
  <si>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</si>
  <si>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</si>
  <si>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</si>
  <si>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</si>
  <si>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</si>
  <si>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</si>
  <si>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</si>
  <si>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</si>
  <si>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</si>
  <si>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</si>
  <si>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</si>
  <si>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東京都小平市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</si>
  <si>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</si>
  <si>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</si>
  <si>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</si>
  <si>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</si>
  <si>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</si>
  <si>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</si>
  <si>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</si>
  <si>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</si>
  <si>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</si>
  <si>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</si>
  <si>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</si>
  <si>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</si>
  <si>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</si>
  <si>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</si>
  <si>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</si>
  <si>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</si>
  <si>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</si>
  <si>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</si>
  <si>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</si>
  <si>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</si>
  <si>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</si>
  <si>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</si>
  <si>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</si>
  <si>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</si>
  <si>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</si>
  <si>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</si>
  <si>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</si>
  <si>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</si>
  <si>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</si>
  <si>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</si>
  <si>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</si>
  <si>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</si>
  <si>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</si>
  <si>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</si>
  <si>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</si>
  <si>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</si>
  <si>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</si>
  <si>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</si>
  <si>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</si>
  <si>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</si>
  <si>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</si>
  <si>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</si>
  <si>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</si>
  <si>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</si>
  <si>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</si>
  <si>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</si>
  <si>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</si>
  <si>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</si>
  <si>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</si>
  <si>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</si>
  <si>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</si>
  <si>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</si>
  <si>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</si>
  <si>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</si>
  <si>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</si>
  <si>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</si>
  <si>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</si>
  <si>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</si>
  <si>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</si>
  <si>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</si>
  <si>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</si>
  <si>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</si>
  <si>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</si>
  <si>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</si>
  <si>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</si>
  <si>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</si>
  <si>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</si>
  <si>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</si>
  <si>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</si>
  <si>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</si>
  <si>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</si>
  <si>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</si>
  <si>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</si>
  <si>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</si>
  <si>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</si>
  <si>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</si>
  <si>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</si>
  <si>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</si>
  <si>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</si>
  <si>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</si>
  <si>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</si>
  <si>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</si>
  <si>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</si>
  <si>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</si>
  <si>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</si>
  <si>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</si>
  <si>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</si>
  <si>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</si>
  <si>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</si>
  <si>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</si>
  <si>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</si>
  <si>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</si>
  <si>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</si>
  <si>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</si>
  <si>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</si>
  <si>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</si>
  <si>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</si>
  <si>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</si>
  <si>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</si>
  <si>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</si>
  <si>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</si>
  <si>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</si>
  <si>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</si>
  <si>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</si>
  <si>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</si>
  <si>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</si>
  <si>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</si>
  <si>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</si>
  <si>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</si>
  <si>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</si>
  <si>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</si>
  <si>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</si>
  <si>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</si>
  <si>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</si>
  <si>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</si>
  <si>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</si>
  <si>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</si>
  <si>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</si>
  <si>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</si>
  <si>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</si>
  <si>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</si>
  <si>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</si>
  <si>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</si>
  <si>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</si>
  <si>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</si>
  <si>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</si>
  <si>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</si>
  <si>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</si>
  <si>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</si>
  <si>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</si>
  <si>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</si>
  <si>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</si>
  <si>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</si>
  <si>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</si>
  <si>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</si>
  <si>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</si>
  <si>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</si>
  <si>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</si>
  <si>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</si>
  <si>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</si>
  <si>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</si>
  <si>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</si>
  <si>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</si>
  <si>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</si>
  <si>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</si>
  <si>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</si>
  <si>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</si>
  <si>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</si>
  <si>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</si>
  <si>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</si>
  <si>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</si>
  <si>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</si>
  <si>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</si>
  <si>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</si>
  <si>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</si>
  <si>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</si>
  <si>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</si>
  <si>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</si>
  <si>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</si>
  <si>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</si>
  <si>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</si>
  <si>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</si>
  <si>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</si>
  <si>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</si>
  <si>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</si>
  <si>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</si>
  <si>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</si>
  <si>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</si>
  <si>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</si>
  <si>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</si>
  <si>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</si>
  <si>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</si>
  <si>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</si>
  <si>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</si>
  <si>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</si>
  <si>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</si>
  <si>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</si>
  <si>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</si>
  <si>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</si>
  <si>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</si>
  <si>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</si>
  <si>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</si>
  <si>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</si>
  <si>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</si>
  <si>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</si>
  <si>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</si>
  <si>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</si>
  <si>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</si>
  <si>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</si>
  <si>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</si>
  <si>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</si>
  <si>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</si>
  <si>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</si>
  <si>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2.49</t>
  </si>
  <si>
    <t>▲ 2.39</t>
  </si>
  <si>
    <t>一般会計</t>
  </si>
  <si>
    <t>国民健康保険事業特別会計</t>
  </si>
  <si>
    <t>下水道事業特別会計</t>
  </si>
  <si>
    <t>介護保険事業特別会計</t>
  </si>
  <si>
    <t>後期高齢者医療特別会計</t>
  </si>
  <si>
    <t>その他会計（赤字）</t>
  </si>
  <si>
    <t>その他会計（黒字）</t>
  </si>
  <si>
    <t>小平市都市計画事業基金</t>
    <phoneticPr fontId="11"/>
  </si>
  <si>
    <t>小平市公共施設整備基金</t>
    <phoneticPr fontId="11"/>
  </si>
  <si>
    <t>小平市職員退職手当基金</t>
    <phoneticPr fontId="11"/>
  </si>
  <si>
    <t>小平市ごみ減量・リサイクル推進基金</t>
    <phoneticPr fontId="11"/>
  </si>
  <si>
    <t>小平市国際平和友好交流基金</t>
    <phoneticPr fontId="11"/>
  </si>
  <si>
    <t>東京たま広域資源循環組合（一般会計）</t>
    <rPh sb="13" eb="15">
      <t>イッパン</t>
    </rPh>
    <rPh sb="15" eb="17">
      <t>カイケイ</t>
    </rPh>
    <phoneticPr fontId="5"/>
  </si>
  <si>
    <t>小平・村山・大和衛生組合（一般会計）</t>
    <phoneticPr fontId="11"/>
  </si>
  <si>
    <t>多摩六都科学館（一般会計）</t>
  </si>
  <si>
    <t>昭和病院企業団（一般会計）</t>
    <rPh sb="4" eb="6">
      <t>キギョウ</t>
    </rPh>
    <rPh sb="6" eb="7">
      <t>ダン</t>
    </rPh>
    <phoneticPr fontId="2"/>
  </si>
  <si>
    <t>東京都四市競艇事業組合（一般会計）</t>
  </si>
  <si>
    <t>東京都市町村総合事務組合（一般会計）</t>
  </si>
  <si>
    <t>湖南衛生組合（一般会計）</t>
  </si>
  <si>
    <t>東京都後期高齢者医療広域連合（一般会計）</t>
  </si>
  <si>
    <t>東京都後期高齢者医療広域連合（後期高齢者医療特別会計）</t>
    <rPh sb="22" eb="24">
      <t>トクベツ</t>
    </rPh>
    <rPh sb="24" eb="26">
      <t>カイケイ</t>
    </rPh>
    <phoneticPr fontId="2"/>
  </si>
  <si>
    <t>小平市文化振興財団</t>
  </si>
  <si>
    <t>小平市土地開発公社</t>
  </si>
  <si>
    <t>-</t>
    <phoneticPr fontId="2"/>
  </si>
  <si>
    <t>東京都十一市競輪事業組合（一般会計）</t>
    <phoneticPr fontId="2"/>
  </si>
  <si>
    <t>東京都市町村総合事務組合（交通災害共済事務特別会計）</t>
    <phoneticPr fontId="2"/>
  </si>
  <si>
    <t>○</t>
    <phoneticPr fontId="2"/>
  </si>
  <si>
    <t>-</t>
    <phoneticPr fontId="2"/>
  </si>
  <si>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</si>
  <si>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</si>
  <si>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</si>
  <si>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</si>
  <si>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</si>
  <si>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</si>
  <si>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</si>
  <si>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</si>
  <si>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</si>
  <si>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</si>
  <si>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</si>
  <si>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</si>
  <si>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</si>
  <si>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将来負担比率は、マイナスのため「－」表記となる。実質公債費比率は、公債費総額が増加したことが主な要因として、０．１ポイント増加した。</t>
    <rPh sb="1" eb="3">
      <t>ショウライ</t>
    </rPh>
    <rPh sb="3" eb="5">
      <t>フタン</t>
    </rPh>
    <rPh sb="5" eb="7">
      <t>ヒリツ</t>
    </rPh>
    <rPh sb="19" eb="21">
      <t>ヒョウキ</t>
    </rPh>
    <rPh sb="25" eb="27">
      <t>ジッシツ</t>
    </rPh>
    <rPh sb="27" eb="30">
      <t>コウサイヒ</t>
    </rPh>
    <rPh sb="30" eb="32">
      <t>ヒリツ</t>
    </rPh>
    <rPh sb="34" eb="37">
      <t>コウサイヒ</t>
    </rPh>
    <rPh sb="37" eb="39">
      <t>ソウガク</t>
    </rPh>
    <rPh sb="40" eb="42">
      <t>ゾウカ</t>
    </rPh>
    <rPh sb="47" eb="48">
      <t>オモ</t>
    </rPh>
    <rPh sb="49" eb="51">
      <t>ヨウイン</t>
    </rPh>
    <rPh sb="62" eb="64">
      <t>ゾウカ</t>
    </rPh>
    <phoneticPr fontId="5"/>
  </si>
  <si>
    <t>　将来負担比率は、マイナスのため「－」表記となる。</t>
    <phoneticPr fontId="2"/>
  </si>
</sst>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8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extLst xmlns:c16r2="http://schemas.microsoft.com/office/drawing/2015/06/chart">
            <c:ext xmlns:c16="http://schemas.microsoft.com/office/drawing/2014/chart" uri="{C3380CC4-5D6E-409C-BE32-E72D297353CC}">
              <c16:uniqueId val="{00000000-D6FD-4F9A-8FEF-EFB0B2BAFC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18483</c:v>
                </c:pt>
                <c:pt idx="1">
                  <c:v>19736</c:v>
                </c:pt>
                <c:pt idx="2">
                  <c:v>23639</c:v>
                </c:pt>
                <c:pt idx="3">
                  <c:v>20396</c:v>
                </c:pt>
                <c:pt idx="4">
                  <c:v>13585</c:v>
                </c:pt>
              </c:numCache>
            </c:numRef>
          </c:val>
          <c:extLst xmlns:c16r2="http://schemas.microsoft.com/office/drawing/2015/06/chart">
            <c:ext xmlns:c16="http://schemas.microsoft.com/office/drawing/2014/chart" uri="{C3380CC4-5D6E-409C-BE32-E72D297353CC}">
              <c16:uniqueId val="{00000001-D6FD-4F9A-8FEF-EFB0B2BAFC7F}"/>
            </c:ext>
          </c:extLst>
        </c:ser>
        <c:marker val="1"/>
        <c:axId val="97641600"/>
        <c:axId val="97643520"/>
      </c:lineChart>
      <c:catAx>
        <c:axId val="9764160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43520"/>
        <c:crosses val="autoZero"/>
        <c:auto val="1"/>
        <c:lblAlgn val="ctr"/>
        <c:lblOffset val="100"/>
        <c:tickLblSkip val="1"/>
        <c:tickMarkSkip val="1"/>
      </c:catAx>
      <c:valAx>
        <c:axId val="97643520"/>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2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416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4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8.16</c:v>
                </c:pt>
                <c:pt idx="1">
                  <c:v>3.66</c:v>
                </c:pt>
                <c:pt idx="2">
                  <c:v>3.42</c:v>
                </c:pt>
                <c:pt idx="3">
                  <c:v>4.76</c:v>
                </c:pt>
                <c:pt idx="4">
                  <c:v>4.46</c:v>
                </c:pt>
              </c:numCache>
            </c:numRef>
          </c:val>
          <c:extLst xmlns:c16r2="http://schemas.microsoft.com/office/drawing/2015/06/chart">
            <c:ext xmlns:c16="http://schemas.microsoft.com/office/drawing/2014/chart" uri="{C3380CC4-5D6E-409C-BE32-E72D297353CC}">
              <c16:uniqueId val="{00000000-82DC-4B70-BCD8-581F8995B3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9.18</c:v>
                </c:pt>
                <c:pt idx="1">
                  <c:v>11</c:v>
                </c:pt>
                <c:pt idx="2">
                  <c:v>11.17</c:v>
                </c:pt>
                <c:pt idx="3">
                  <c:v>7.37</c:v>
                </c:pt>
                <c:pt idx="4">
                  <c:v>8.26</c:v>
                </c:pt>
              </c:numCache>
            </c:numRef>
          </c:val>
          <c:extLst xmlns:c16r2="http://schemas.microsoft.com/office/drawing/2015/06/chart">
            <c:ext xmlns:c16="http://schemas.microsoft.com/office/drawing/2014/chart" uri="{C3380CC4-5D6E-409C-BE32-E72D297353CC}">
              <c16:uniqueId val="{00000001-82DC-4B70-BCD8-581F8995B339}"/>
            </c:ext>
          </c:extLst>
        </c:ser>
        <c:gapWidth val="250"/>
        <c:overlap val="100"/>
        <c:axId val="125786368"/>
        <c:axId val="12599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3.11</c:v>
                </c:pt>
                <c:pt idx="1">
                  <c:v>-2.4900000000000002</c:v>
                </c:pt>
                <c:pt idx="2">
                  <c:v>0.03</c:v>
                </c:pt>
                <c:pt idx="3">
                  <c:v>-2.39</c:v>
                </c:pt>
                <c:pt idx="4">
                  <c:v>0.65</c:v>
                </c:pt>
              </c:numCache>
            </c:numRef>
          </c:val>
          <c:extLst xmlns:c16r2="http://schemas.microsoft.com/office/drawing/2015/06/chart">
            <c:ext xmlns:c16="http://schemas.microsoft.com/office/drawing/2014/chart" uri="{C3380CC4-5D6E-409C-BE32-E72D297353CC}">
              <c16:uniqueId val="{00000002-82DC-4B70-BCD8-581F8995B339}"/>
            </c:ext>
          </c:extLst>
        </c:ser>
        <c:marker val="1"/>
        <c:axId val="125786368"/>
        <c:axId val="125997440"/>
      </c:lineChart>
      <c:catAx>
        <c:axId val="1257863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97440"/>
        <c:crosses val="autoZero"/>
        <c:auto val="1"/>
        <c:lblAlgn val="ctr"/>
        <c:lblOffset val="100"/>
        <c:tickLblSkip val="1"/>
        <c:tickMarkSkip val="1"/>
      </c:catAx>
      <c:valAx>
        <c:axId val="12599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63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134"/>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BB-49F3-A882-9F301542E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BB-49F3-A882-9F301542E9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4BB-49F3-A882-9F301542E9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4BB-49F3-A882-9F301542E9A6}"/>
            </c:ext>
          </c:extLst>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4BB-49F3-A882-9F301542E9A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0.14000000000000001</c:v>
                </c:pt>
                <c:pt idx="4">
                  <c:v>#N/A</c:v>
                </c:pt>
                <c:pt idx="5">
                  <c:v>0.11</c:v>
                </c:pt>
                <c:pt idx="6">
                  <c:v>#N/A</c:v>
                </c:pt>
                <c:pt idx="7">
                  <c:v>0.14000000000000001</c:v>
                </c:pt>
                <c:pt idx="8">
                  <c:v>#N/A</c:v>
                </c:pt>
                <c:pt idx="9">
                  <c:v>0.09</c:v>
                </c:pt>
              </c:numCache>
            </c:numRef>
          </c:val>
          <c:extLst xmlns:c16r2="http://schemas.microsoft.com/office/drawing/2015/06/chart">
            <c:ext xmlns:c16="http://schemas.microsoft.com/office/drawing/2014/chart" uri="{C3380CC4-5D6E-409C-BE32-E72D297353CC}">
              <c16:uniqueId val="{00000005-F4BB-49F3-A882-9F301542E9A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0.48</c:v>
                </c:pt>
                <c:pt idx="4">
                  <c:v>#N/A</c:v>
                </c:pt>
                <c:pt idx="5">
                  <c:v>0.5</c:v>
                </c:pt>
                <c:pt idx="6">
                  <c:v>#N/A</c:v>
                </c:pt>
                <c:pt idx="7">
                  <c:v>0.79</c:v>
                </c:pt>
                <c:pt idx="8">
                  <c:v>#N/A</c:v>
                </c:pt>
                <c:pt idx="9">
                  <c:v>0.39</c:v>
                </c:pt>
              </c:numCache>
            </c:numRef>
          </c:val>
          <c:extLst xmlns:c16r2="http://schemas.microsoft.com/office/drawing/2015/06/chart">
            <c:ext xmlns:c16="http://schemas.microsoft.com/office/drawing/2014/chart" uri="{C3380CC4-5D6E-409C-BE32-E72D297353CC}">
              <c16:uniqueId val="{00000006-F4BB-49F3-A882-9F301542E9A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0.38</c:v>
                </c:pt>
                <c:pt idx="4">
                  <c:v>#N/A</c:v>
                </c:pt>
                <c:pt idx="5">
                  <c:v>0.82</c:v>
                </c:pt>
                <c:pt idx="6">
                  <c:v>#N/A</c:v>
                </c:pt>
                <c:pt idx="7">
                  <c:v>0.73</c:v>
                </c:pt>
                <c:pt idx="8">
                  <c:v>#N/A</c:v>
                </c:pt>
                <c:pt idx="9">
                  <c:v>0.52</c:v>
                </c:pt>
              </c:numCache>
            </c:numRef>
          </c:val>
          <c:extLst xmlns:c16r2="http://schemas.microsoft.com/office/drawing/2015/06/chart">
            <c:ext xmlns:c16="http://schemas.microsoft.com/office/drawing/2014/chart" uri="{C3380CC4-5D6E-409C-BE32-E72D297353CC}">
              <c16:uniqueId val="{00000007-F4BB-49F3-A882-9F301542E9A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0.75</c:v>
                </c:pt>
                <c:pt idx="2">
                  <c:v>#N/A</c:v>
                </c:pt>
                <c:pt idx="3">
                  <c:v>0.81</c:v>
                </c:pt>
                <c:pt idx="4">
                  <c:v>#N/A</c:v>
                </c:pt>
                <c:pt idx="5">
                  <c:v>0.77</c:v>
                </c:pt>
                <c:pt idx="6">
                  <c:v>#N/A</c:v>
                </c:pt>
                <c:pt idx="7">
                  <c:v>0.68</c:v>
                </c:pt>
                <c:pt idx="8">
                  <c:v>#N/A</c:v>
                </c:pt>
                <c:pt idx="9">
                  <c:v>1.04</c:v>
                </c:pt>
              </c:numCache>
            </c:numRef>
          </c:val>
          <c:extLst xmlns:c16r2="http://schemas.microsoft.com/office/drawing/2015/06/chart">
            <c:ext xmlns:c16="http://schemas.microsoft.com/office/drawing/2014/chart" uri="{C3380CC4-5D6E-409C-BE32-E72D297353CC}">
              <c16:uniqueId val="{00000008-F4BB-49F3-A882-9F301542E9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8.16</c:v>
                </c:pt>
                <c:pt idx="2">
                  <c:v>#N/A</c:v>
                </c:pt>
                <c:pt idx="3">
                  <c:v>3.65</c:v>
                </c:pt>
                <c:pt idx="4">
                  <c:v>#N/A</c:v>
                </c:pt>
                <c:pt idx="5">
                  <c:v>3.41</c:v>
                </c:pt>
                <c:pt idx="6">
                  <c:v>#N/A</c:v>
                </c:pt>
                <c:pt idx="7">
                  <c:v>4.75</c:v>
                </c:pt>
                <c:pt idx="8">
                  <c:v>#N/A</c:v>
                </c:pt>
                <c:pt idx="9">
                  <c:v>4.46</c:v>
                </c:pt>
              </c:numCache>
            </c:numRef>
          </c:val>
          <c:extLst xmlns:c16r2="http://schemas.microsoft.com/office/drawing/2015/06/chart">
            <c:ext xmlns:c16="http://schemas.microsoft.com/office/drawing/2014/chart" uri="{C3380CC4-5D6E-409C-BE32-E72D297353CC}">
              <c16:uniqueId val="{00000009-F4BB-49F3-A882-9F301542E9A6}"/>
            </c:ext>
          </c:extLst>
        </c:ser>
        <c:overlap val="100"/>
        <c:axId val="129480960"/>
        <c:axId val="129564672"/>
      </c:barChart>
      <c:catAx>
        <c:axId val="129480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64672"/>
        <c:crosses val="autoZero"/>
        <c:auto val="1"/>
        <c:lblAlgn val="ctr"/>
        <c:lblOffset val="100"/>
        <c:tickLblSkip val="1"/>
        <c:tickMarkSkip val="1"/>
      </c:catAx>
      <c:valAx>
        <c:axId val="1295646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8096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
          <c:h val="0.639296187683288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5086</c:v>
                </c:pt>
                <c:pt idx="5">
                  <c:v>4975</c:v>
                </c:pt>
                <c:pt idx="8">
                  <c:v>4550</c:v>
                </c:pt>
                <c:pt idx="11">
                  <c:v>4443</c:v>
                </c:pt>
                <c:pt idx="14">
                  <c:v>4120</c:v>
                </c:pt>
              </c:numCache>
            </c:numRef>
          </c:val>
          <c:extLst xmlns:c16r2="http://schemas.microsoft.com/office/drawing/2015/06/chart">
            <c:ext xmlns:c16="http://schemas.microsoft.com/office/drawing/2014/chart" uri="{C3380CC4-5D6E-409C-BE32-E72D297353CC}">
              <c16:uniqueId val="{00000000-2AE8-4D10-83AF-13A5AE4D63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E8-4D10-83AF-13A5AE4D63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98</c:v>
                </c:pt>
                <c:pt idx="3">
                  <c:v>156</c:v>
                </c:pt>
                <c:pt idx="6">
                  <c:v>112</c:v>
                </c:pt>
                <c:pt idx="9">
                  <c:v>71</c:v>
                </c:pt>
                <c:pt idx="12">
                  <c:v>71</c:v>
                </c:pt>
              </c:numCache>
            </c:numRef>
          </c:val>
          <c:extLst xmlns:c16r2="http://schemas.microsoft.com/office/drawing/2015/06/chart">
            <c:ext xmlns:c16="http://schemas.microsoft.com/office/drawing/2014/chart" uri="{C3380CC4-5D6E-409C-BE32-E72D297353CC}">
              <c16:uniqueId val="{00000002-2AE8-4D10-83AF-13A5AE4D63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204</c:v>
                </c:pt>
                <c:pt idx="3">
                  <c:v>171</c:v>
                </c:pt>
                <c:pt idx="6">
                  <c:v>168</c:v>
                </c:pt>
                <c:pt idx="9">
                  <c:v>149</c:v>
                </c:pt>
                <c:pt idx="12">
                  <c:v>137</c:v>
                </c:pt>
              </c:numCache>
            </c:numRef>
          </c:val>
          <c:extLst xmlns:c16r2="http://schemas.microsoft.com/office/drawing/2015/06/chart">
            <c:ext xmlns:c16="http://schemas.microsoft.com/office/drawing/2014/chart" uri="{C3380CC4-5D6E-409C-BE32-E72D297353CC}">
              <c16:uniqueId val="{00000003-2AE8-4D10-83AF-13A5AE4D63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1030</c:v>
                </c:pt>
                <c:pt idx="3">
                  <c:v>940</c:v>
                </c:pt>
                <c:pt idx="6">
                  <c:v>983</c:v>
                </c:pt>
                <c:pt idx="9">
                  <c:v>1019</c:v>
                </c:pt>
                <c:pt idx="12">
                  <c:v>798</c:v>
                </c:pt>
              </c:numCache>
            </c:numRef>
          </c:val>
          <c:extLst xmlns:c16r2="http://schemas.microsoft.com/office/drawing/2015/06/chart">
            <c:ext xmlns:c16="http://schemas.microsoft.com/office/drawing/2014/chart" uri="{C3380CC4-5D6E-409C-BE32-E72D297353CC}">
              <c16:uniqueId val="{00000004-2AE8-4D10-83AF-13A5AE4D63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E8-4D10-83AF-13A5AE4D63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E8-4D10-83AF-13A5AE4D63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4429</c:v>
                </c:pt>
                <c:pt idx="3">
                  <c:v>3979</c:v>
                </c:pt>
                <c:pt idx="6">
                  <c:v>3429</c:v>
                </c:pt>
                <c:pt idx="9">
                  <c:v>3399</c:v>
                </c:pt>
                <c:pt idx="12">
                  <c:v>3517</c:v>
                </c:pt>
              </c:numCache>
            </c:numRef>
          </c:val>
          <c:extLst xmlns:c16r2="http://schemas.microsoft.com/office/drawing/2015/06/chart">
            <c:ext xmlns:c16="http://schemas.microsoft.com/office/drawing/2014/chart" uri="{C3380CC4-5D6E-409C-BE32-E72D297353CC}">
              <c16:uniqueId val="{00000007-2AE8-4D10-83AF-13A5AE4D633F}"/>
            </c:ext>
          </c:extLst>
        </c:ser>
        <c:gapWidth val="100"/>
        <c:overlap val="100"/>
        <c:axId val="130152704"/>
        <c:axId val="1303719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675</c:v>
                </c:pt>
                <c:pt idx="2">
                  <c:v>#N/A</c:v>
                </c:pt>
                <c:pt idx="3">
                  <c:v>#N/A</c:v>
                </c:pt>
                <c:pt idx="4">
                  <c:v>271</c:v>
                </c:pt>
                <c:pt idx="5">
                  <c:v>#N/A</c:v>
                </c:pt>
                <c:pt idx="6">
                  <c:v>#N/A</c:v>
                </c:pt>
                <c:pt idx="7">
                  <c:v>142</c:v>
                </c:pt>
                <c:pt idx="8">
                  <c:v>#N/A</c:v>
                </c:pt>
                <c:pt idx="9">
                  <c:v>#N/A</c:v>
                </c:pt>
                <c:pt idx="10">
                  <c:v>195</c:v>
                </c:pt>
                <c:pt idx="11">
                  <c:v>#N/A</c:v>
                </c:pt>
                <c:pt idx="12">
                  <c:v>#N/A</c:v>
                </c:pt>
                <c:pt idx="13">
                  <c:v>403</c:v>
                </c:pt>
                <c:pt idx="14">
                  <c:v>#N/A</c:v>
                </c:pt>
              </c:numCache>
            </c:numRef>
          </c:val>
          <c:extLst xmlns:c16r2="http://schemas.microsoft.com/office/drawing/2015/06/chart">
            <c:ext xmlns:c16="http://schemas.microsoft.com/office/drawing/2014/chart" uri="{C3380CC4-5D6E-409C-BE32-E72D297353CC}">
              <c16:uniqueId val="{00000008-2AE8-4D10-83AF-13A5AE4D633F}"/>
            </c:ext>
          </c:extLst>
        </c:ser>
        <c:marker val="1"/>
        <c:axId val="130152704"/>
        <c:axId val="130371968"/>
      </c:lineChart>
      <c:catAx>
        <c:axId val="1301527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71968"/>
        <c:crosses val="autoZero"/>
        <c:auto val="1"/>
        <c:lblAlgn val="ctr"/>
        <c:lblOffset val="100"/>
        <c:tickLblSkip val="1"/>
        <c:tickMarkSkip val="1"/>
      </c:catAx>
      <c:valAx>
        <c:axId val="130371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527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51"/>
          <c:h val="0.589182127738549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32228</c:v>
                </c:pt>
                <c:pt idx="5">
                  <c:v>30884</c:v>
                </c:pt>
                <c:pt idx="8">
                  <c:v>29460</c:v>
                </c:pt>
                <c:pt idx="11">
                  <c:v>27893</c:v>
                </c:pt>
                <c:pt idx="14">
                  <c:v>27114</c:v>
                </c:pt>
              </c:numCache>
            </c:numRef>
          </c:val>
          <c:extLst xmlns:c16r2="http://schemas.microsoft.com/office/drawing/2015/06/chart">
            <c:ext xmlns:c16="http://schemas.microsoft.com/office/drawing/2014/chart" uri="{C3380CC4-5D6E-409C-BE32-E72D297353CC}">
              <c16:uniqueId val="{00000000-057F-4329-8F6D-0BD72CEB6D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10022</c:v>
                </c:pt>
                <c:pt idx="5">
                  <c:v>8912</c:v>
                </c:pt>
                <c:pt idx="8">
                  <c:v>7952</c:v>
                </c:pt>
                <c:pt idx="11">
                  <c:v>7897</c:v>
                </c:pt>
                <c:pt idx="14">
                  <c:v>7591</c:v>
                </c:pt>
              </c:numCache>
            </c:numRef>
          </c:val>
          <c:extLst xmlns:c16r2="http://schemas.microsoft.com/office/drawing/2015/06/chart">
            <c:ext xmlns:c16="http://schemas.microsoft.com/office/drawing/2014/chart" uri="{C3380CC4-5D6E-409C-BE32-E72D297353CC}">
              <c16:uniqueId val="{00000001-057F-4329-8F6D-0BD72CEB6D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9045</c:v>
                </c:pt>
                <c:pt idx="5">
                  <c:v>10303</c:v>
                </c:pt>
                <c:pt idx="8">
                  <c:v>11179</c:v>
                </c:pt>
                <c:pt idx="11">
                  <c:v>10394</c:v>
                </c:pt>
                <c:pt idx="14">
                  <c:v>11279</c:v>
                </c:pt>
              </c:numCache>
            </c:numRef>
          </c:val>
          <c:extLst xmlns:c16r2="http://schemas.microsoft.com/office/drawing/2015/06/chart">
            <c:ext xmlns:c16="http://schemas.microsoft.com/office/drawing/2014/chart" uri="{C3380CC4-5D6E-409C-BE32-E72D297353CC}">
              <c16:uniqueId val="{00000002-057F-4329-8F6D-0BD72CEB6D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7F-4329-8F6D-0BD72CEB6D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7F-4329-8F6D-0BD72CEB6D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7F-4329-8F6D-0BD72CEB6D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6235</c:v>
                </c:pt>
                <c:pt idx="3">
                  <c:v>5902</c:v>
                </c:pt>
                <c:pt idx="6">
                  <c:v>5684</c:v>
                </c:pt>
                <c:pt idx="9">
                  <c:v>5674</c:v>
                </c:pt>
                <c:pt idx="12">
                  <c:v>5542</c:v>
                </c:pt>
              </c:numCache>
            </c:numRef>
          </c:val>
          <c:extLst xmlns:c16r2="http://schemas.microsoft.com/office/drawing/2015/06/chart">
            <c:ext xmlns:c16="http://schemas.microsoft.com/office/drawing/2014/chart" uri="{C3380CC4-5D6E-409C-BE32-E72D297353CC}">
              <c16:uniqueId val="{00000006-057F-4329-8F6D-0BD72CEB6D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1369</c:v>
                </c:pt>
                <c:pt idx="3">
                  <c:v>1289</c:v>
                </c:pt>
                <c:pt idx="6">
                  <c:v>1197</c:v>
                </c:pt>
                <c:pt idx="9">
                  <c:v>1067</c:v>
                </c:pt>
                <c:pt idx="12">
                  <c:v>1260</c:v>
                </c:pt>
              </c:numCache>
            </c:numRef>
          </c:val>
          <c:extLst xmlns:c16r2="http://schemas.microsoft.com/office/drawing/2015/06/chart">
            <c:ext xmlns:c16="http://schemas.microsoft.com/office/drawing/2014/chart" uri="{C3380CC4-5D6E-409C-BE32-E72D297353CC}">
              <c16:uniqueId val="{00000007-057F-4329-8F6D-0BD72CEB6D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5781</c:v>
                </c:pt>
                <c:pt idx="3">
                  <c:v>5220</c:v>
                </c:pt>
                <c:pt idx="6">
                  <c:v>4935</c:v>
                </c:pt>
                <c:pt idx="9">
                  <c:v>5155</c:v>
                </c:pt>
                <c:pt idx="12">
                  <c:v>5414</c:v>
                </c:pt>
              </c:numCache>
            </c:numRef>
          </c:val>
          <c:extLst xmlns:c16r2="http://schemas.microsoft.com/office/drawing/2015/06/chart">
            <c:ext xmlns:c16="http://schemas.microsoft.com/office/drawing/2014/chart" uri="{C3380CC4-5D6E-409C-BE32-E72D297353CC}">
              <c16:uniqueId val="{00000008-057F-4329-8F6D-0BD72CEB6D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1010</c:v>
                </c:pt>
                <c:pt idx="3">
                  <c:v>872</c:v>
                </c:pt>
                <c:pt idx="6">
                  <c:v>743</c:v>
                </c:pt>
                <c:pt idx="9">
                  <c:v>626</c:v>
                </c:pt>
                <c:pt idx="12">
                  <c:v>555</c:v>
                </c:pt>
              </c:numCache>
            </c:numRef>
          </c:val>
          <c:extLst xmlns:c16r2="http://schemas.microsoft.com/office/drawing/2015/06/chart">
            <c:ext xmlns:c16="http://schemas.microsoft.com/office/drawing/2014/chart" uri="{C3380CC4-5D6E-409C-BE32-E72D297353CC}">
              <c16:uniqueId val="{00000009-057F-4329-8F6D-0BD72CEB6D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30799</c:v>
                </c:pt>
                <c:pt idx="3">
                  <c:v>29508</c:v>
                </c:pt>
                <c:pt idx="6">
                  <c:v>29087</c:v>
                </c:pt>
                <c:pt idx="9">
                  <c:v>27550</c:v>
                </c:pt>
                <c:pt idx="12">
                  <c:v>26523</c:v>
                </c:pt>
              </c:numCache>
            </c:numRef>
          </c:val>
          <c:extLst xmlns:c16r2="http://schemas.microsoft.com/office/drawing/2015/06/chart">
            <c:ext xmlns:c16="http://schemas.microsoft.com/office/drawing/2014/chart" uri="{C3380CC4-5D6E-409C-BE32-E72D297353CC}">
              <c16:uniqueId val="{0000000A-057F-4329-8F6D-0BD72CEB6DFA}"/>
            </c:ext>
          </c:extLst>
        </c:ser>
        <c:gapWidth val="100"/>
        <c:overlap val="100"/>
        <c:axId val="130661376"/>
        <c:axId val="1306717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057F-4329-8F6D-0BD72CEB6DFA}"/>
            </c:ext>
          </c:extLst>
        </c:ser>
        <c:marker val="1"/>
        <c:axId val="130661376"/>
        <c:axId val="130671744"/>
      </c:lineChart>
      <c:catAx>
        <c:axId val="130661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71744"/>
        <c:crosses val="autoZero"/>
        <c:auto val="1"/>
        <c:lblAlgn val="ctr"/>
        <c:lblOffset val="100"/>
        <c:tickLblSkip val="1"/>
        <c:tickMarkSkip val="1"/>
      </c:catAx>
      <c:valAx>
        <c:axId val="130671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613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276E-2"/>
          <c:w val="0.89122665696781667"/>
          <c:h val="0.858624906082545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3835</c:v>
                </c:pt>
                <c:pt idx="1">
                  <c:v>2543</c:v>
                </c:pt>
                <c:pt idx="2">
                  <c:v>2864</c:v>
                </c:pt>
              </c:numCache>
            </c:numRef>
          </c:val>
          <c:extLst xmlns:c16r2="http://schemas.microsoft.com/office/drawing/2015/06/chart">
            <c:ext xmlns:c16="http://schemas.microsoft.com/office/drawing/2014/chart" uri="{C3380CC4-5D6E-409C-BE32-E72D297353CC}">
              <c16:uniqueId val="{00000000-312C-47AB-87DB-4599801BB3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204</c:v>
                </c:pt>
                <c:pt idx="1">
                  <c:v>205</c:v>
                </c:pt>
                <c:pt idx="2">
                  <c:v>105</c:v>
                </c:pt>
              </c:numCache>
            </c:numRef>
          </c:val>
          <c:extLst xmlns:c16r2="http://schemas.microsoft.com/office/drawing/2015/06/chart">
            <c:ext xmlns:c16="http://schemas.microsoft.com/office/drawing/2014/chart" uri="{C3380CC4-5D6E-409C-BE32-E72D297353CC}">
              <c16:uniqueId val="{00000001-312C-47AB-87DB-4599801BB3E0}"/>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6061</c:v>
                </c:pt>
                <c:pt idx="1">
                  <c:v>6323</c:v>
                </c:pt>
                <c:pt idx="2">
                  <c:v>6936</c:v>
                </c:pt>
              </c:numCache>
            </c:numRef>
          </c:val>
          <c:extLst xmlns:c16r2="http://schemas.microsoft.com/office/drawing/2015/06/chart">
            <c:ext xmlns:c16="http://schemas.microsoft.com/office/drawing/2014/chart" uri="{C3380CC4-5D6E-409C-BE32-E72D297353CC}">
              <c16:uniqueId val="{00000002-312C-47AB-87DB-4599801BB3E0}"/>
            </c:ext>
          </c:extLst>
        </c:ser>
        <c:gapWidth val="120"/>
        <c:overlap val="100"/>
        <c:axId val="130518400"/>
        <c:axId val="130532480"/>
      </c:barChart>
      <c:catAx>
        <c:axId val="1305184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532480"/>
        <c:crosses val="autoZero"/>
        <c:auto val="1"/>
        <c:lblAlgn val="ctr"/>
        <c:lblOffset val="100"/>
        <c:tickLblSkip val="1"/>
        <c:tickMarkSkip val="1"/>
      </c:catAx>
      <c:valAx>
        <c:axId val="1305324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5184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104"/>
          <c:y val="4.9232005384860722E-2"/>
          <c:w val="0.85776160330282836"/>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{DE856596-51E7-4BAF-8B0D-620CDE0295DB}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507-4AFC-A59A-CA23880E7E08}"/>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{5D276D19-1AD9-450C-98EA-CA95519DE919}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07-4AFC-A59A-CA23880E7E08}"/>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{2CA58E2E-FDC6-459B-AE1D-34DA1A14CD76}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07-4AFC-A59A-CA23880E7E08}"/>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{44F4D52C-1784-46EE-88D1-A571FDA9C68B}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07-4AFC-A59A-CA23880E7E08}"/>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{1012301E-D32F-44FF-89B2-D958ECF20732}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07-4AFC-A59A-CA23880E7E08}"/>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{9E3590A8-CF68-4C39-A96F-DB18D4AD91B1}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507-4AFC-A59A-CA23880E7E08}"/>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{ED54A528-DBD7-44B4-9C63-3E63320149DA}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507-4AFC-A59A-CA23880E7E08}"/>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{296D4CD2-ABB7-4CD8-BB4B-ABB7EE1FEA92}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507-4AFC-A59A-CA23880E7E08}"/>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{C2175F7C-300A-4D98-9613-626E0CD6163C}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507-4AFC-A59A-CA23880E7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63.6</c:v>
                </c:pt>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B507-4AFC-A59A-CA23880E7E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{88E72893-8888-435F-A154-D618B77E0E5B}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507-4AFC-A59A-CA23880E7E08}"/>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{CD988B5F-FAE5-42A2-85A0-24126798A4FA}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07-4AFC-A59A-CA23880E7E08}"/>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{70F8663F-C13A-4449-9194-4E65032E3EA5}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07-4AFC-A59A-CA23880E7E08}"/>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{5D2F4CF5-BCA2-4225-A056-8CE8DE41075A}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07-4AFC-A59A-CA23880E7E08}"/>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{8C77B443-B26E-488B-8DD0-997F456C485A}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07-4AFC-A59A-CA23880E7E08}"/>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{0B7C2E8C-B896-4C6F-AD87-74374B2E19EF}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507-4AFC-A59A-CA23880E7E08}"/>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{51139B54-B656-4E9E-9DBD-A4B5FA76F79B}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507-4AFC-A59A-CA23880E7E08}"/>
                </c:ext>
              </c:extLst>
            </c:dLbl>
            <c:dLbl>
              <c:idx val="24"/>
              <c:layout/>
              <c:tx>
                <c:strRef>
                  <c:f>公会計指標分析・財政指標組合せ分析表!$CN$50</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{E06D330A-4E07-46D1-9CE2-B92FE9197DB1}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507-4AFC-A59A-CA23880E7E08}"/>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{1FE4EBFA-44E4-421B-BC22-6439158BE65B}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507-4AFC-A59A-CA23880E7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extLst xmlns:c16r2="http://schemas.microsoft.com/office/drawing/2015/06/chart">
            <c:ext xmlns:c16="http://schemas.microsoft.com/office/drawing/2014/chart" uri="{C3380CC4-5D6E-409C-BE32-E72D297353CC}">
              <c16:uniqueId val="{00000013-B507-4AFC-A59A-CA23880E7E08}"/>
            </c:ext>
          </c:extLst>
        </c:ser>
        <c:dLbls>
          <c:showVal val="1"/>
        </c:dLbls>
        <c:axId val="131383680"/>
        <c:axId val="131385600"/>
      </c:scatterChart>
      <c:valAx>
        <c:axId val="131383680"/>
        <c:scaling>
          <c:orientation val="minMax"/>
          <c:max val="70.399999999999991"/>
          <c:min val="46.8"/>
        </c:scaling>
        <c:axPos val="b"/>
        <c:title>
          <c:tx>
            <c:rich>
              <a:bodyPr/>
              <a:lstStyle/>
              <a:p>
                <a:pPr>
                  <a:defRPr/>
                </a:pPr>
                <a:r>
                  <a:rPr lang="ja-JP" altLang="en-US" sz="1050" b="0"/>
                  <a:t>有形固定資産減価償却率</a:t>
                </a:r>
              </a:p>
            </c:rich>
          </c:tx>
          <c:layout>
            <c:manualLayout>
              <c:xMode val="edge"/>
              <c:yMode val="edge"/>
              <c:x val="0.41341562393161924"/>
              <c:y val="0.9079295158738847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85600"/>
        <c:crosses val="autoZero"/>
        <c:crossBetween val="midCat"/>
      </c:valAx>
      <c:valAx>
        <c:axId val="131385600"/>
        <c:scaling>
          <c:orientation val="minMax"/>
          <c:max val="20"/>
          <c:min val="13.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38368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3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{A4962F7A-B9CB-4559-B62F-5F4305886B44}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2C-4DC7-88F5-B3843372DE52}"/>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{7AEC2F6A-24FF-4618-9525-06D55B32F186}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2C-4DC7-88F5-B3843372DE52}"/>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{767FC8A9-256B-4DAB-B233-06CC156B015A}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2C-4DC7-88F5-B3843372DE52}"/>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{45C39C24-49C7-4CC4-B2E5-B37FC8B101DB}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2C-4DC7-88F5-B3843372DE52}"/>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{69A10475-3CCE-4EC3-8F81-82B5AF5DCBF1}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2C-4DC7-88F5-B3843372DE52}"/>
                </c:ext>
              </c:extLst>
            </c:dLbl>
            <c:dLbl>
              <c:idx val="8"/>
              <c:tx>
                <c:strRef>
                  <c:f>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{C02A39EE-420D-4130-ACD6-7292A038B221}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2C-4DC7-88F5-B3843372DE52}"/>
                </c:ext>
              </c:extLst>
            </c:dLbl>
            <c:dLbl>
              <c:idx val="16"/>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{4BD0B0A4-6185-4B2F-B287-C6C873C4722C}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2C-4DC7-88F5-B3843372DE52}"/>
                </c:ext>
              </c:extLst>
            </c:dLbl>
            <c:dLbl>
              <c:idx val="24"/>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{E4EED7BA-C966-46D4-AF84-66E449CB0B9C}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2C-4DC7-88F5-B3843372DE52}"/>
                </c:ext>
              </c:extLst>
            </c:dLbl>
            <c:dLbl>
              <c:idx val="32"/>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{165B5BBD-A3F5-4303-B1CD-B8A00D53AA64}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2C-4DC7-88F5-B3843372DE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2.1</c:v>
                </c:pt>
                <c:pt idx="16">
                  <c:v>1.1000000000000001</c:v>
                </c:pt>
                <c:pt idx="24">
                  <c:v>0.6</c:v>
                </c:pt>
                <c:pt idx="32">
                  <c:v>0.7</c:v>
                </c:pt>
              </c:numCache>
            </c:numRef>
          </c:xVal>
          <c:yVal>
            <c:numRef>
              <c:f>公会計指標分析・財政指標組合せ分析表!$BP$73:$DC$73</c:f>
              <c:numCache>
                <c:formatCode>#,##0.0;"▲ "#,##0.0</c:formatCode>
                <c:ptCount val="40"/>
              </c:numCache>
            </c:numRef>
          </c:yVal>
          <c:extLst xmlns:c16r2="http://schemas.microsoft.com/office/drawing/2015/06/chart">
            <c:ext xmlns:c16="http://schemas.microsoft.com/office/drawing/2014/chart" uri="{C3380CC4-5D6E-409C-BE32-E72D297353CC}">
              <c16:uniqueId val="{00000009-A82C-4DC7-88F5-B3843372DE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{E270CCE6-F0AA-40DE-B90A-26CAD80DEF86}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2C-4DC7-88F5-B3843372DE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{59136189-7004-4AAD-A40C-6E7C0C693B46}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2C-4DC7-88F5-B3843372DE52}"/>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{175F488B-3838-4675-B5B2-4D59C48AC178}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2C-4DC7-88F5-B3843372DE52}"/>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{293968E8-80F1-4DB2-86D7-4DC5816E6DF3}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2C-4DC7-88F5-B3843372DE52}"/>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{24A0291B-A20F-440E-A7B7-67FB2A6DBAC1}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2C-4DC7-88F5-B3843372DE52}"/>
                </c:ext>
              </c:extLst>
            </c:dLbl>
            <c:dLbl>
              <c:idx val="8"/>
              <c:layout/>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{C5904DD1-27B4-4788-A3A3-D304442FABEE}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2C-4DC7-88F5-B3843372DE52}"/>
                </c:ext>
              </c:extLst>
            </c:dLbl>
            <c:dLbl>
              <c:idx val="16"/>
              <c:layout/>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{63B3CB61-64BD-4961-99BD-230EACCF2065}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2C-4DC7-88F5-B3843372DE52}"/>
                </c:ext>
              </c:extLst>
            </c:dLbl>
            <c:dLbl>
              <c:idx val="24"/>
              <c:layout>
                <c:manualLayout>
                  <c:x val="-4.5160355153971293E-2"/>
                  <c:y val="-6.2416647087794104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{04B8ACDE-5017-4AC8-92F4-89A5FA1B6EFD}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2C-4DC7-88F5-B3843372DE52}"/>
                </c:ext>
              </c:extLst>
            </c:dLbl>
            <c:dLbl>
              <c:idx val="32"/>
              <c:layout>
                <c:manualLayout>
                  <c:x val="-1.8235628084249993E-2"/>
                  <c:y val="-6.2416647087794104E-2"/>
                </c:manualLayout>
              </c:layout>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{D9E6DA74-9E17-46C6-9A6A-E56DF1C2073F}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2C-4DC7-88F5-B3843372D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extLst xmlns:c16r2="http://schemas.microsoft.com/office/drawing/2015/06/chart">
            <c:ext xmlns:c16="http://schemas.microsoft.com/office/drawing/2014/chart" uri="{C3380CC4-5D6E-409C-BE32-E72D297353CC}">
              <c16:uniqueId val="{00000013-A82C-4DC7-88F5-B3843372DE52}"/>
            </c:ext>
          </c:extLst>
        </c:ser>
        <c:dLbls>
          <c:showVal val="1"/>
        </c:dLbls>
        <c:axId val="131272064"/>
        <c:axId val="131290624"/>
      </c:scatterChart>
      <c:valAx>
        <c:axId val="131272064"/>
        <c:scaling>
          <c:orientation val="minMax"/>
          <c:max val="6.1"/>
          <c:min val="3.4"/>
        </c:scaling>
        <c:axPos val="b"/>
        <c:title>
          <c:tx>
            <c:rich>
              <a:bodyPr/>
              <a:lstStyle/>
              <a:p>
                <a:pPr>
                  <a:defRPr/>
                </a:pPr>
                <a:r>
                  <a:rPr lang="ja-JP" altLang="en-US" sz="1050" b="0"/>
                  <a:t>実質公債費比率</a:t>
                </a:r>
              </a:p>
            </c:rich>
          </c:tx>
          <c:layout>
            <c:manualLayout>
              <c:xMode val="edge"/>
              <c:yMode val="edge"/>
              <c:x val="0.46792889130339893"/>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90624"/>
        <c:crosses val="autoZero"/>
        <c:crossBetween val="midCat"/>
      </c:valAx>
      <c:valAx>
        <c:axId val="131290624"/>
        <c:scaling>
          <c:orientation val="minMax"/>
          <c:max val="36"/>
          <c:min val="1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272064"/>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67" l="0.70000000000000062" r="0.70000000000000062" t="0.75000000000000167"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分子は、「元利償還金」及び「公営企業債の元利償還金に対する繰入金」の増減以上に、「算入公債費等」が減少したため、増加した。</a:t>
          </a:r>
          <a:endPar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元利償還金の増加は、平成２５年度に借り入れた臨時財政対策債の元金償還がはじまったことが主な要因である。</a:t>
          </a:r>
          <a:endPar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公営企業債の元利償還金に対する繰入金の減少は、下水道事業特別会計における公債費の減少に伴い、繰入金が減少したことによるものである。</a:t>
          </a:r>
          <a:endPar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算入公債費等の減少は、都市計画事業関連の地方債償還が進んだことにより都市計画税充当可能額が減少したことが主な要因である。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altLang="ja-JP"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一般会計等に係る地方債の現在高は、新たな市債の借入額を償還元金以内とする財政規律を堅持していることにより、毎年度減少している。</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fontAlgn="base"/>
          <a:r>
            <a:rPr lang="ja-JP" altLang="ja-JP" sz="1100" b="0" i="0" baseline="0">
              <a:solidFill>
                <a:sysClr val="windowText" lastClr="000000"/>
              </a:solidFill>
              <a:latin typeface="ＭＳ Ｐゴシック" pitchFamily="50" charset="-128"/>
              <a:ea typeface="ＭＳ Ｐゴシック" pitchFamily="50" charset="-128"/>
              <a:cs typeface="+mn-cs"/>
            </a:rPr>
            <a:t>　公営企業債等繰入見込額の増は、下水道事業特別会計において、準元金償還金が増になったことに伴う繰出しの増によるものである。</a:t>
          </a:r>
          <a:r>
            <a:rPr kumimoji="1" lang="ja-JP" altLang="ja-JP" sz="1100" b="0" i="0" baseline="0">
              <a:solidFill>
                <a:sysClr val="windowText" lastClr="000000"/>
              </a:solidFill>
              <a:latin typeface="ＭＳ Ｐゴシック" pitchFamily="50" charset="-128"/>
              <a:ea typeface="ＭＳ Ｐゴシック" pitchFamily="50" charset="-128"/>
              <a:cs typeface="+mn-cs"/>
            </a:rPr>
            <a:t>今後も下水道管の更新費用の増に伴い、増加が見込まれている。</a:t>
          </a:r>
          <a:endParaRPr kumimoji="1" lang="en-US" altLang="ja-JP" sz="1100" b="0" i="0" baseline="0">
            <a:solidFill>
              <a:sysClr val="windowText" lastClr="000000"/>
            </a:solidFill>
            <a:latin typeface="ＭＳ Ｐゴシック" pitchFamily="50" charset="-128"/>
            <a:ea typeface="ＭＳ Ｐゴシック" pitchFamily="50" charset="-128"/>
            <a:cs typeface="+mn-cs"/>
          </a:endParaRPr>
        </a:p>
        <a:p>
          <a:pPr fontAlgn="base"/>
          <a:r>
            <a:rPr kumimoji="1" lang="ja-JP" altLang="ja-JP" sz="1100" b="0" i="0" baseline="0">
              <a:solidFill>
                <a:sysClr val="windowText" lastClr="000000"/>
              </a:solidFill>
              <a:latin typeface="ＭＳ Ｐゴシック" pitchFamily="50" charset="-128"/>
              <a:ea typeface="ＭＳ Ｐゴシック" pitchFamily="50" charset="-128"/>
              <a:cs typeface="+mn-cs"/>
            </a:rPr>
            <a:t>　充当可能財源である基金については、</a:t>
          </a:r>
          <a:r>
            <a:rPr kumimoji="1" lang="ja-JP" altLang="en-US" sz="1100" b="0" i="0" baseline="0">
              <a:solidFill>
                <a:sysClr val="windowText" lastClr="000000"/>
              </a:solidFill>
              <a:latin typeface="ＭＳ Ｐゴシック" pitchFamily="50" charset="-128"/>
              <a:ea typeface="ＭＳ Ｐゴシック" pitchFamily="50" charset="-128"/>
              <a:cs typeface="+mn-cs"/>
            </a:rPr>
            <a:t>前年度からの繰越金の活用等により</a:t>
          </a:r>
          <a:r>
            <a:rPr kumimoji="1" lang="ja-JP" altLang="ja-JP" sz="1100" b="0" i="0" baseline="0">
              <a:solidFill>
                <a:sysClr val="windowText" lastClr="000000"/>
              </a:solidFill>
              <a:latin typeface="ＭＳ Ｐゴシック" pitchFamily="50" charset="-128"/>
              <a:ea typeface="ＭＳ Ｐゴシック" pitchFamily="50" charset="-128"/>
              <a:cs typeface="+mn-cs"/>
            </a:rPr>
            <a:t>平成２８年度</a:t>
          </a:r>
          <a:r>
            <a:rPr kumimoji="1" lang="ja-JP" altLang="en-US" sz="1100" b="0" i="0" baseline="0">
              <a:solidFill>
                <a:sysClr val="windowText" lastClr="000000"/>
              </a:solidFill>
              <a:latin typeface="ＭＳ Ｐゴシック" pitchFamily="50" charset="-128"/>
              <a:ea typeface="ＭＳ Ｐゴシック" pitchFamily="50" charset="-128"/>
              <a:cs typeface="+mn-cs"/>
            </a:rPr>
            <a:t>残高よりは増加はしたが、依然として厳しい状況であるため</a:t>
          </a:r>
          <a:r>
            <a:rPr kumimoji="1" lang="ja-JP" altLang="ja-JP" sz="1100" b="0" i="0" baseline="0">
              <a:solidFill>
                <a:sysClr val="windowText" lastClr="000000"/>
              </a:solidFill>
              <a:latin typeface="ＭＳ Ｐゴシック" pitchFamily="50" charset="-128"/>
              <a:ea typeface="ＭＳ Ｐゴシック" pitchFamily="50" charset="-128"/>
              <a:cs typeface="+mn-cs"/>
            </a:rPr>
            <a:t>、少しでも財源に余裕ができれば積極的に基金を積み立てていくことが肝要と思われる。</a:t>
          </a:r>
          <a:endParaRPr kumimoji="1" lang="en-US" altLang="ja-JP" sz="1100" b="0" i="0" baseline="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itchFamily="49" charset="-128"/>
              <a:ea typeface="ＭＳ ゴシック" pitchFamily="49" charset="-128"/>
              <a:cs typeface="+mn-cs"/>
            </a:rPr>
            <a:t>   余剰財源</a:t>
          </a:r>
          <a:r>
            <a:rPr kumimoji="0" lang="ja-JP" altLang="en-US" sz="13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を財政調整基金に３億２千万円積み増したこと等により、基金全体としては８億３千万円の増となった。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景気の動向による法人関係税等の変動、災害、社会保障関係経費の増大</a:t>
          </a:r>
          <a:r>
            <a:rPr kumimoji="0" lang="ja-JP" altLang="en-US" sz="13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a:t>
          </a:r>
          <a:r>
            <a:rPr kumimoji="0" lang="ja-JP" altLang="en-US" sz="1300" b="0" i="0" u="none" strike="noStrike" kern="0" cap="none" spc="0" normalizeH="0" baseline="0" noProof="0" smtClean="0">
              <a:ln>
                <a:noFill/>
              </a:ln>
              <a:solidFill>
                <a:prstClr val="black"/>
              </a:solidFill>
              <a:effectLst/>
              <a:uLnTx/>
              <a:uFillTx/>
              <a:latin typeface="ＭＳ ゴシック" pitchFamily="49" charset="-128"/>
              <a:ea typeface="ＭＳ ゴシック" pitchFamily="49" charset="-128"/>
              <a:cs typeface="+mn-cs"/>
            </a:rPr>
            <a:t>公共施設の老朽化などに備えるため、財政調整基金や公共施設整備基金などの　残高確保が重要となる。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itchFamily="49" charset="-128"/>
              <a:ea typeface="ＭＳ ゴシック" pitchFamily="49" charset="-128"/>
              <a:cs typeface="+mn-cs"/>
            </a:rPr>
            <a:t>　 小平市都市計画事業基金：土地区画整理事業の推進を図るための資金に充てるために積み立てられる基金</a:t>
          </a:r>
          <a:endParaRPr kumimoji="0" lang="en-US" altLang="ja-JP" sz="1300" b="0" i="0" u="none" strike="noStrike" kern="0" cap="none" spc="0" normalizeH="0" baseline="0" noProof="0" smtClean="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smtClean="0">
              <a:ln>
                <a:noFill/>
              </a:ln>
              <a:solidFill>
                <a:prstClr val="black"/>
              </a:solidFill>
              <a:effectLst/>
              <a:uLnTx/>
              <a:uFillTx/>
              <a:latin typeface="ＭＳ ゴシック" pitchFamily="49" charset="-128"/>
              <a:ea typeface="ＭＳ ゴシック"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小平市公共施設整備基金</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：公共施設の整備・改修のために積み立てられる</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小平市職員退職手当基金：小平市職員退職手当の資金に充当するために積み立てられる基金</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小平市ごみ減量・リサイクル推進基金：ごみ減量とリサイクルを推進し、もって環境保全を図るための資金に充てるために積み立てられる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小平市国際平和友好交流基金：国際交流の推進を図るための資金にあてるために積み立てられる基金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小平市都市計画事業基金：</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都市計画税を道路新設改良事業等の都市計画事業に充当した一方、都市計画税充当余剰額が生じたため、</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６億８百万円を積立てた。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小平市公共施設整備基金：目標額を、望ましい水準として</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５億円としている。</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今後の公共施設マネジメントにおいて、公共施設整備基金の重要性は増しており、補正を含めた予算編成において、財源が確保された場合は、基金残高の充足に努めていく。</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減債基金や土地開発基金を取り崩して一般財源としたほか、補正</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予算</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において余剰財源を財政調整基金の繰入金減額に充てたこともあり、積立額が</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８億２千万</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円であるのに対し、繰入額が５億円であったため、財政調整基金の残高</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回復し</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目標額を、望ましい水準として３５億円（平成２８年度標準財政規模の１０％）としている。</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安定的な財政運営には、財政調整基金の重要性は増しており、補正を含めた予算編成において、財源が確保された場合は、基金残高の充足に努めていく。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一般財源の不足を補うため、</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億円を繰り入れた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将来、住民参加型市場公募債を発行した際の償還に備えるため、平成</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年度の間及び平成</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年度に各</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千万円を積立てていた</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年度は一般財源の不足を補うため、</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億円を繰り入れた。</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現時点では</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住民参加型市場公募債を発行</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する見込みがないため、一般財源としての活用を図る。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itchFamily="49" charset="-128"/>
              <a:ea typeface="ＭＳ ゴシック" pitchFamily="49" charset="-128"/>
            </a:rPr>
            <a:t>平成２８年度の有形固定資産減価償却率は６３．６％と類似団体内平均値の５８．６％と比較し高い数値となっている。これは、有形固定資産の老朽化が進んでおり、更新時期の近い施設が多くなっているためで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8" name="直線コネクタ 67"/>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9"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0" name="直線コネクタ 69"/>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1"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2" name="直線コネクタ 71"/>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3"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4" name="フローチャート: 判断 73"/>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5" name="フローチャート: 判断 74"/>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6" name="フローチャート: 判断 75"/>
        <xdr:cNvSpPr/>
      </xdr:nvSpPr>
      <xdr:spPr>
        <a:xfrm>
          <a:off x="3238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82" name="楕円 81"/>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3954</xdr:rowOff>
    </xdr:from>
    <xdr:ext cx="405111" cy="259045"/>
    <xdr:sp macro="" textlink="">
      <xdr:nvSpPr>
        <xdr:cNvPr id="83"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40530</xdr:rowOff>
    </xdr:from>
    <xdr:ext cx="405111" cy="259045"/>
    <xdr:sp macro="" textlink="">
      <xdr:nvSpPr>
        <xdr:cNvPr id="84" name="n_2aveValue有形固定資産減価償却率"/>
        <xdr:cNvSpPr txBox="1"/>
      </xdr:nvSpPr>
      <xdr:spPr>
        <a:xfrm>
          <a:off x="3086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85" name="n_1mainValue有形固定資産減価償却率"/>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itchFamily="49" charset="-128"/>
              <a:ea typeface="ＭＳ ゴシック" pitchFamily="49" charset="-128"/>
            </a:rPr>
            <a:t>平成２９年度において債務償還可能年数は３年と類似団体内平均値の５．６年と比較し、低い数値となっている。これは、償還元金を上回らないことを基本とすることで借り入れ（起債）を抑制し、起債残高を減少させてきたためである。</a:t>
          </a:r>
          <a:endParaRPr kumimoji="1" lang="en-US" altLang="ja-JP" sz="1100">
            <a:latin typeface="ＭＳ ゴシック" pitchFamily="49" charset="-128"/>
            <a:ea typeface="ＭＳ ゴシック" pitchFamily="49"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1"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28" name="楕円 127"/>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340478" cy="259045"/>
    <xdr:sp macro="" textlink="">
      <xdr:nvSpPr>
        <xdr:cNvPr id="129" name="債務償還可能年数該当値テキスト"/>
        <xdr:cNvSpPr txBox="1"/>
      </xdr:nvSpPr>
      <xdr:spPr>
        <a:xfrm>
          <a:off x="14846300" y="6268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0" name="楕円 69"/>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105427</xdr:rowOff>
    </xdr:from>
    <xdr:ext cx="405111" cy="259045"/>
    <xdr:sp macro="" textlink="">
      <xdr:nvSpPr>
        <xdr:cNvPr id="71"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73" name="n_1mainValue【道路】&#10;有形固定資産減価償却率"/>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3" name="フローチャート: 判断 102"/>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26452</xdr:rowOff>
    </xdr:from>
    <xdr:to>
      <xdr:col>50</xdr:col>
      <xdr:colOff>165100</xdr:colOff>
      <xdr:row>41</xdr:row>
      <xdr:rowOff>128052</xdr:rowOff>
    </xdr:to>
    <xdr:sp macro="" textlink="">
      <xdr:nvSpPr>
        <xdr:cNvPr id="109" name="楕円 108"/>
        <xdr:cNvSpPr/>
      </xdr:nvSpPr>
      <xdr:spPr>
        <a:xfrm>
          <a:off x="9588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155368</xdr:rowOff>
    </xdr:from>
    <xdr:ext cx="469744" cy="259045"/>
    <xdr:sp macro="" textlink="">
      <xdr:nvSpPr>
        <xdr:cNvPr id="110"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11" name="n_2aveValue【道路】&#10;一人当たり延長"/>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119179</xdr:rowOff>
    </xdr:from>
    <xdr:ext cx="469744" cy="259045"/>
    <xdr:sp macro="" textlink="">
      <xdr:nvSpPr>
        <xdr:cNvPr id="112" name="n_1mainValue【道路】&#10;一人当たり延長"/>
        <xdr:cNvSpPr txBox="1"/>
      </xdr:nvSpPr>
      <xdr:spPr>
        <a:xfrm>
          <a:off x="93917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4" name="テキスト ボックス 12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36" name="直線コネクタ 135"/>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37"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38" name="直線コネクタ 137"/>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39"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0" name="直線コネクタ 139"/>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1"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2" name="フローチャート: 判断 141"/>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3" name="フローチャート: 判断 142"/>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44" name="フローチャート: 判断 143"/>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50" name="楕円 149"/>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156862</xdr:rowOff>
    </xdr:from>
    <xdr:ext cx="405111" cy="259045"/>
    <xdr:sp macro="" textlink="">
      <xdr:nvSpPr>
        <xdr:cNvPr id="151"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52" name="n_2aveValue【橋りょう・トンネ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153" name="n_1mainValue【橋りょう・トンネル】&#10;有形固定資産減価償却率"/>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77" name="直線コネクタ 176"/>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78"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79" name="直線コネクタ 178"/>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0"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81" name="直線コネクタ 180"/>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82"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83" name="フローチャート: 判断 182"/>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84" name="フローチャート: 判断 183"/>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185" name="フローチャート: 判断 184"/>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14504</xdr:rowOff>
    </xdr:from>
    <xdr:to>
      <xdr:col>50</xdr:col>
      <xdr:colOff>165100</xdr:colOff>
      <xdr:row>64</xdr:row>
      <xdr:rowOff>116104</xdr:rowOff>
    </xdr:to>
    <xdr:sp macro="" textlink="">
      <xdr:nvSpPr>
        <xdr:cNvPr id="191" name="楕円 190"/>
        <xdr:cNvSpPr/>
      </xdr:nvSpPr>
      <xdr:spPr>
        <a:xfrm>
          <a:off x="9588500" y="109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90431</xdr:rowOff>
    </xdr:from>
    <xdr:ext cx="534377" cy="259045"/>
    <xdr:sp macro="" textlink="">
      <xdr:nvSpPr>
        <xdr:cNvPr id="192"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193" name="n_2aveValue【橋りょう・トンネル】&#10;一人当たり有形固定資産（償却資産）額"/>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107231</xdr:rowOff>
    </xdr:from>
    <xdr:ext cx="469744" cy="259045"/>
    <xdr:sp macro="" textlink="">
      <xdr:nvSpPr>
        <xdr:cNvPr id="194" name="n_1mainValue【橋りょう・トンネル】&#10;一人当たり有形固定資産（償却資産）額"/>
        <xdr:cNvSpPr txBox="1"/>
      </xdr:nvSpPr>
      <xdr:spPr>
        <a:xfrm>
          <a:off x="9391728" y="110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251" name="直線コネクタ 250"/>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252"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253" name="直線コネクタ 252"/>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254"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255" name="直線コネクタ 254"/>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56"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57" name="フローチャート: 判断 25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58" name="フローチャート: 判断 257"/>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259" name="フローチャート: 判断 258"/>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265" name="楕円 264"/>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27322</xdr:rowOff>
    </xdr:from>
    <xdr:ext cx="405111" cy="259045"/>
    <xdr:sp macro="" textlink="">
      <xdr:nvSpPr>
        <xdr:cNvPr id="266"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267"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268"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9" name="直線コネクタ 2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0" name="テキスト ボックス 2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1" name="直線コネクタ 2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2" name="テキスト ボックス 2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3" name="直線コネクタ 2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4" name="テキスト ボックス 2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5" name="直線コネクタ 2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86" name="テキスト ボックス 2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88" name="テキスト ボックス 2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290" name="直線コネクタ 289"/>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291"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292" name="直線コネクタ 291"/>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29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294" name="直線コネクタ 29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295"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296" name="フローチャート: 判断 295"/>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297" name="フローチャート: 判断 296"/>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298" name="フローチャート: 判断 297"/>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9" name="テキスト ボックス 2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0" name="テキスト ボックス 2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1" name="テキスト ボックス 3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2" name="テキスト ボックス 3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3" name="テキスト ボックス 3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304" name="楕円 303"/>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70375</xdr:rowOff>
    </xdr:from>
    <xdr:ext cx="469744" cy="259045"/>
    <xdr:sp macro="" textlink="">
      <xdr:nvSpPr>
        <xdr:cNvPr id="305"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306" name="n_2aveValue【認定こども園・幼稚園・保育所】&#10;一人当たり面積"/>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307"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8" name="テキスト ボックス 3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0" name="テキスト ボックス 3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0" name="テキスト ボックス 3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2" name="テキスト ボックス 3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16328</xdr:rowOff>
    </xdr:from>
    <xdr:to>
      <xdr:col>85</xdr:col>
      <xdr:colOff>126364</xdr:colOff>
      <xdr:row>64</xdr:row>
      <xdr:rowOff>146957</xdr:rowOff>
    </xdr:to>
    <xdr:cxnSp macro="">
      <xdr:nvCxnSpPr>
        <xdr:cNvPr id="334" name="直線コネクタ 333"/>
        <xdr:cNvCxnSpPr/>
      </xdr:nvCxnSpPr>
      <xdr:spPr>
        <a:xfrm flipV="1">
          <a:off x="16318864" y="9960428"/>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35"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36" name="直線コネクタ 335"/>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134455</xdr:rowOff>
    </xdr:from>
    <xdr:ext cx="405111" cy="259045"/>
    <xdr:sp macro="" textlink="">
      <xdr:nvSpPr>
        <xdr:cNvPr id="337" name="【学校施設】&#10;有形固定資産減価償却率最大値テキスト"/>
        <xdr:cNvSpPr txBox="1"/>
      </xdr:nvSpPr>
      <xdr:spPr>
        <a:xfrm>
          <a:off x="16357600" y="973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16328</xdr:rowOff>
    </xdr:from>
    <xdr:to>
      <xdr:col>86</xdr:col>
      <xdr:colOff>25400</xdr:colOff>
      <xdr:row>58</xdr:row>
      <xdr:rowOff>16328</xdr:rowOff>
    </xdr:to>
    <xdr:cxnSp macro="">
      <xdr:nvCxnSpPr>
        <xdr:cNvPr id="338" name="直線コネクタ 337"/>
        <xdr:cNvCxnSpPr/>
      </xdr:nvCxnSpPr>
      <xdr:spPr>
        <a:xfrm>
          <a:off x="16230600" y="996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339"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340" name="フローチャート: 判断 339"/>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341" name="フローチャート: 判断 340"/>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58601</xdr:rowOff>
    </xdr:from>
    <xdr:to>
      <xdr:col>76</xdr:col>
      <xdr:colOff>165100</xdr:colOff>
      <xdr:row>61</xdr:row>
      <xdr:rowOff>160201</xdr:rowOff>
    </xdr:to>
    <xdr:sp macro="" textlink="">
      <xdr:nvSpPr>
        <xdr:cNvPr id="342" name="フローチャート: 判断 341"/>
        <xdr:cNvSpPr/>
      </xdr:nvSpPr>
      <xdr:spPr>
        <a:xfrm>
          <a:off x="14541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156573</xdr:rowOff>
    </xdr:from>
    <xdr:to>
      <xdr:col>81</xdr:col>
      <xdr:colOff>101600</xdr:colOff>
      <xdr:row>56</xdr:row>
      <xdr:rowOff>86723</xdr:rowOff>
    </xdr:to>
    <xdr:sp macro="" textlink="">
      <xdr:nvSpPr>
        <xdr:cNvPr id="348" name="楕円 347"/>
        <xdr:cNvSpPr/>
      </xdr:nvSpPr>
      <xdr:spPr>
        <a:xfrm>
          <a:off x="15430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51724</xdr:rowOff>
    </xdr:from>
    <xdr:ext cx="405111" cy="259045"/>
    <xdr:sp macro="" textlink="">
      <xdr:nvSpPr>
        <xdr:cNvPr id="349"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5278</xdr:rowOff>
    </xdr:from>
    <xdr:ext cx="405111" cy="259045"/>
    <xdr:sp macro="" textlink="">
      <xdr:nvSpPr>
        <xdr:cNvPr id="350" name="n_2aveValue【学校施設】&#10;有形固定資産減価償却率"/>
        <xdr:cNvSpPr txBox="1"/>
      </xdr:nvSpPr>
      <xdr:spPr>
        <a:xfrm>
          <a:off x="14389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103250</xdr:rowOff>
    </xdr:from>
    <xdr:ext cx="405111" cy="259045"/>
    <xdr:sp macro="" textlink="">
      <xdr:nvSpPr>
        <xdr:cNvPr id="351" name="n_1mainValue【学校施設】&#10;有形固定資産減価償却率"/>
        <xdr:cNvSpPr txBox="1"/>
      </xdr:nvSpPr>
      <xdr:spPr>
        <a:xfrm>
          <a:off x="152660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2" name="テキスト ボックス 3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3" name="直線コネクタ 3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374" name="直線コネクタ 373"/>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375"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376" name="直線コネクタ 375"/>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377"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378" name="直線コネクタ 377"/>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379"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380" name="フローチャート: 判断 379"/>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381" name="フローチャート: 判断 380"/>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382" name="フローチャート: 判断 381"/>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122021</xdr:rowOff>
    </xdr:from>
    <xdr:to>
      <xdr:col>112</xdr:col>
      <xdr:colOff>38100</xdr:colOff>
      <xdr:row>64</xdr:row>
      <xdr:rowOff>52171</xdr:rowOff>
    </xdr:to>
    <xdr:sp macro="" textlink="">
      <xdr:nvSpPr>
        <xdr:cNvPr id="388" name="楕円 387"/>
        <xdr:cNvSpPr/>
      </xdr:nvSpPr>
      <xdr:spPr>
        <a:xfrm>
          <a:off x="21272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123562</xdr:rowOff>
    </xdr:from>
    <xdr:ext cx="469744" cy="259045"/>
    <xdr:sp macro="" textlink="">
      <xdr:nvSpPr>
        <xdr:cNvPr id="389"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390" name="n_2aveValue【学校施設】&#10;一人当たり面積"/>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43298</xdr:rowOff>
    </xdr:from>
    <xdr:ext cx="469744" cy="259045"/>
    <xdr:sp macro="" textlink="">
      <xdr:nvSpPr>
        <xdr:cNvPr id="391" name="n_1mainValue【学校施設】&#10;一人当たり面積"/>
        <xdr:cNvSpPr txBox="1"/>
      </xdr:nvSpPr>
      <xdr:spPr>
        <a:xfrm>
          <a:off x="210757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416" name="直線コネクタ 415"/>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417"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418" name="直線コネクタ 417"/>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0" name="直線コネクタ 4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421"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422" name="フローチャート: 判断 421"/>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423" name="フローチャート: 判断 422"/>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424" name="フローチャート: 判断 423"/>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5" name="テキスト ボックス 4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6" name="テキスト ボックス 4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7" name="テキスト ボックス 4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8" name="テキスト ボックス 4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9" name="テキスト ボックス 4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430" name="楕円 429"/>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53991</xdr:rowOff>
    </xdr:from>
    <xdr:ext cx="405111" cy="259045"/>
    <xdr:sp macro="" textlink="">
      <xdr:nvSpPr>
        <xdr:cNvPr id="431" name="n_1aveValue【児童館】&#10;有形固定資産減価償却率"/>
        <xdr:cNvSpPr txBox="1"/>
      </xdr:nvSpPr>
      <xdr:spPr>
        <a:xfrm>
          <a:off x="152660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432"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433" name="n_1mainValue【児童館】&#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457" name="直線コネクタ 45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5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59" name="直線コネクタ 45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6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61" name="直線コネクタ 46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62"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63" name="フローチャート: 判断 462"/>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464" name="フローチャート: 判断 46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465" name="フローチャート: 判断 46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471" name="楕円 470"/>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47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473"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474"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499" name="直線コネクタ 498"/>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0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01" name="直線コネクタ 50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02"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503" name="直線コネクタ 502"/>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504"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505" name="フローチャート: 判断 504"/>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06" name="フローチャート: 判断 50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507" name="フローチャート: 判断 506"/>
        <xdr:cNvSpPr/>
      </xdr:nvSpPr>
      <xdr:spPr>
        <a:xfrm>
          <a:off x="1454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34925</xdr:rowOff>
    </xdr:from>
    <xdr:to>
      <xdr:col>81</xdr:col>
      <xdr:colOff>101600</xdr:colOff>
      <xdr:row>103</xdr:row>
      <xdr:rowOff>136525</xdr:rowOff>
    </xdr:to>
    <xdr:sp macro="" textlink="">
      <xdr:nvSpPr>
        <xdr:cNvPr id="513" name="楕円 512"/>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7638</xdr:rowOff>
    </xdr:from>
    <xdr:ext cx="405111" cy="259045"/>
    <xdr:sp macro="" textlink="">
      <xdr:nvSpPr>
        <xdr:cNvPr id="5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126382</xdr:rowOff>
    </xdr:from>
    <xdr:ext cx="405111" cy="259045"/>
    <xdr:sp macro="" textlink="">
      <xdr:nvSpPr>
        <xdr:cNvPr id="515" name="n_2aveValue【公民館】&#10;有形固定資産減価償却率"/>
        <xdr:cNvSpPr txBox="1"/>
      </xdr:nvSpPr>
      <xdr:spPr>
        <a:xfrm>
          <a:off x="14389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153052</xdr:rowOff>
    </xdr:from>
    <xdr:ext cx="405111" cy="259045"/>
    <xdr:sp macro="" textlink="">
      <xdr:nvSpPr>
        <xdr:cNvPr id="516" name="n_1mainValue【公民館】&#10;有形固定資産減価償却率"/>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7" name="直線コネクタ 5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8" name="テキスト ボックス 5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9" name="直線コネクタ 5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0" name="テキスト ボックス 5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3" name="直線コネクタ 5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4" name="テキスト ボックス 5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5" name="直線コネクタ 5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6" name="テキスト ボックス 5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540" name="直線コネクタ 5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5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542" name="直線コネクタ 5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5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544" name="直線コネクタ 5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545"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546" name="フローチャート: 判断 5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547" name="フローチャート: 判断 5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548" name="フローチャート: 判断 547"/>
        <xdr:cNvSpPr/>
      </xdr:nvSpPr>
      <xdr:spPr>
        <a:xfrm>
          <a:off x="20383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9" name="テキスト ボックス 5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0" name="テキスト ボックス 5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1" name="テキスト ボックス 5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2" name="テキスト ボックス 5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3" name="テキスト ボックス 5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554" name="楕円 553"/>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22877</xdr:rowOff>
    </xdr:from>
    <xdr:ext cx="469744" cy="259045"/>
    <xdr:sp macro="" textlink="">
      <xdr:nvSpPr>
        <xdr:cNvPr id="555"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556" name="n_2aveValue【公民館】&#10;一人当たり面積"/>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557" name="n_1mainValue【公民館】&#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itchFamily="49" charset="-128"/>
              <a:ea typeface="ＭＳ ゴシック" pitchFamily="49" charset="-128"/>
            </a:rPr>
            <a:t>平成２８年度の有形固定資産減価償却率について類似団体内平均値と比較すると学校施設と児童館の乖離が大きい。学校施設に関しては、老朽化が進み更新の時期が近いものが多いことから類似団体内平均値を大きく上回っており、児童館は、市内に３か所しかなく、いずれも平成１３年以降の建築であるため、類似団体内平均値から大きく下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施設の老朽化等については、小平市公共施設等総合管理計画の中で適正に管理していく。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92092</xdr:rowOff>
    </xdr:from>
    <xdr:ext cx="405111" cy="259045"/>
    <xdr:sp macro="" textlink="">
      <xdr:nvSpPr>
        <xdr:cNvPr id="6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113030</xdr:rowOff>
    </xdr:from>
    <xdr:to>
      <xdr:col>15</xdr:col>
      <xdr:colOff>101600</xdr:colOff>
      <xdr:row>39</xdr:row>
      <xdr:rowOff>43180</xdr:rowOff>
    </xdr:to>
    <xdr:sp macro="" textlink="">
      <xdr:nvSpPr>
        <xdr:cNvPr id="65" name="フローチャート: 判断 64"/>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59707</xdr:rowOff>
    </xdr:from>
    <xdr:ext cx="405111" cy="259045"/>
    <xdr:sp macro="" textlink="">
      <xdr:nvSpPr>
        <xdr:cNvPr id="66" name="n_2aveValue【図書館】&#10;有形固定資産減価償却率"/>
        <xdr:cNvSpPr txBox="1"/>
      </xdr:nvSpPr>
      <xdr:spPr>
        <a:xfrm>
          <a:off x="27057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2" name="楕円 71"/>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152417</xdr:rowOff>
    </xdr:from>
    <xdr:ext cx="405111" cy="259045"/>
    <xdr:sp macro="" textlink="">
      <xdr:nvSpPr>
        <xdr:cNvPr id="73"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3"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xdr:rowOff>
    </xdr:from>
    <xdr:to>
      <xdr:col>46</xdr:col>
      <xdr:colOff>38100</xdr:colOff>
      <xdr:row>38</xdr:row>
      <xdr:rowOff>104140</xdr:rowOff>
    </xdr:to>
    <xdr:sp macro="" textlink="">
      <xdr:nvSpPr>
        <xdr:cNvPr id="104" name="フローチャート: 判断 103"/>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120667</xdr:rowOff>
    </xdr:from>
    <xdr:ext cx="469744" cy="259045"/>
    <xdr:sp macro="" textlink="">
      <xdr:nvSpPr>
        <xdr:cNvPr id="10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xdr:rowOff>
    </xdr:from>
    <xdr:to>
      <xdr:col>50</xdr:col>
      <xdr:colOff>165100</xdr:colOff>
      <xdr:row>34</xdr:row>
      <xdr:rowOff>104140</xdr:rowOff>
    </xdr:to>
    <xdr:sp macro="" textlink="">
      <xdr:nvSpPr>
        <xdr:cNvPr id="111" name="楕円 110"/>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120667</xdr:rowOff>
    </xdr:from>
    <xdr:ext cx="469744" cy="259045"/>
    <xdr:sp macro="" textlink="">
      <xdr:nvSpPr>
        <xdr:cNvPr id="112"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46"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76563</xdr:rowOff>
    </xdr:from>
    <xdr:to>
      <xdr:col>15</xdr:col>
      <xdr:colOff>101600</xdr:colOff>
      <xdr:row>59</xdr:row>
      <xdr:rowOff>6713</xdr:rowOff>
    </xdr:to>
    <xdr:sp macro="" textlink="">
      <xdr:nvSpPr>
        <xdr:cNvPr id="147" name="フローチャート: 判断 146"/>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23240</xdr:rowOff>
    </xdr:from>
    <xdr:ext cx="405111" cy="259045"/>
    <xdr:sp macro="" textlink="">
      <xdr:nvSpPr>
        <xdr:cNvPr id="148" name="n_2aveValue【体育館・プー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54" name="楕円 153"/>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55897</xdr:rowOff>
    </xdr:from>
    <xdr:ext cx="405111" cy="259045"/>
    <xdr:sp macro="" textlink="">
      <xdr:nvSpPr>
        <xdr:cNvPr id="155"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47498</xdr:rowOff>
    </xdr:from>
    <xdr:to>
      <xdr:col>46</xdr:col>
      <xdr:colOff>38100</xdr:colOff>
      <xdr:row>61</xdr:row>
      <xdr:rowOff>149098</xdr:rowOff>
    </xdr:to>
    <xdr:sp macro="" textlink="">
      <xdr:nvSpPr>
        <xdr:cNvPr id="186" name="フローチャート: 判断 185"/>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165625</xdr:rowOff>
    </xdr:from>
    <xdr:ext cx="469744" cy="259045"/>
    <xdr:sp macro="" textlink="">
      <xdr:nvSpPr>
        <xdr:cNvPr id="187" name="n_2aveValue【体育館・プール】&#10;一人当たり面積"/>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193" name="楕円 192"/>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16781</xdr:rowOff>
    </xdr:from>
    <xdr:ext cx="469744" cy="259045"/>
    <xdr:sp macro="" textlink="">
      <xdr:nvSpPr>
        <xdr:cNvPr id="194"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26"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34925</xdr:rowOff>
    </xdr:from>
    <xdr:to>
      <xdr:col>15</xdr:col>
      <xdr:colOff>101600</xdr:colOff>
      <xdr:row>81</xdr:row>
      <xdr:rowOff>136525</xdr:rowOff>
    </xdr:to>
    <xdr:sp macro="" textlink="">
      <xdr:nvSpPr>
        <xdr:cNvPr id="227" name="フローチャート: 判断 226"/>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153052</xdr:rowOff>
    </xdr:from>
    <xdr:ext cx="405111" cy="259045"/>
    <xdr:sp macro="" textlink="">
      <xdr:nvSpPr>
        <xdr:cNvPr id="228" name="n_2aveValue【福祉施設】&#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34" name="楕円 233"/>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59707</xdr:rowOff>
    </xdr:from>
    <xdr:ext cx="405111" cy="259045"/>
    <xdr:sp macro="" textlink="">
      <xdr:nvSpPr>
        <xdr:cNvPr id="235" name="n_1mainValue【福祉施設】&#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61" name="直線コネクタ 26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6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63" name="直線コネクタ 26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5" name="直線コネクタ 26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6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67" name="フローチャート: 判断 26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68" name="フローチャート: 判断 26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170741</xdr:rowOff>
    </xdr:from>
    <xdr:ext cx="469744" cy="259045"/>
    <xdr:sp macro="" textlink="">
      <xdr:nvSpPr>
        <xdr:cNvPr id="269"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11793</xdr:rowOff>
    </xdr:from>
    <xdr:to>
      <xdr:col>46</xdr:col>
      <xdr:colOff>38100</xdr:colOff>
      <xdr:row>81</xdr:row>
      <xdr:rowOff>113393</xdr:rowOff>
    </xdr:to>
    <xdr:sp macro="" textlink="">
      <xdr:nvSpPr>
        <xdr:cNvPr id="270" name="フローチャート: 判断 269"/>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129920</xdr:rowOff>
    </xdr:from>
    <xdr:ext cx="469744" cy="259045"/>
    <xdr:sp macro="" textlink="">
      <xdr:nvSpPr>
        <xdr:cNvPr id="271" name="n_2aveValue【福祉施設】&#10;一人当たり面積"/>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277" name="楕円 276"/>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14713</xdr:rowOff>
    </xdr:from>
    <xdr:ext cx="469744" cy="259045"/>
    <xdr:sp macro="" textlink="">
      <xdr:nvSpPr>
        <xdr:cNvPr id="278"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3" name="直線コネクタ 302"/>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4"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5" name="直線コネクタ 304"/>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7" name="直線コネクタ 30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8"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9" name="フローチャート: 判断 308"/>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0" name="フローチャート: 判断 309"/>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11"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36830</xdr:rowOff>
    </xdr:from>
    <xdr:to>
      <xdr:col>15</xdr:col>
      <xdr:colOff>101600</xdr:colOff>
      <xdr:row>106</xdr:row>
      <xdr:rowOff>138430</xdr:rowOff>
    </xdr:to>
    <xdr:sp macro="" textlink="">
      <xdr:nvSpPr>
        <xdr:cNvPr id="312" name="フローチャート: 判断 311"/>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154957</xdr:rowOff>
    </xdr:from>
    <xdr:ext cx="405111" cy="259045"/>
    <xdr:sp macro="" textlink="">
      <xdr:nvSpPr>
        <xdr:cNvPr id="313" name="n_2aveValue【市民会館】&#10;有形固定資産減価償却率"/>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319" name="楕円 318"/>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62882</xdr:rowOff>
    </xdr:from>
    <xdr:ext cx="405111" cy="259045"/>
    <xdr:sp macro="" textlink="">
      <xdr:nvSpPr>
        <xdr:cNvPr id="320" name="n_1main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4" name="直線コネクタ 343"/>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6" name="直線コネクタ 34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8" name="直線コネクタ 34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0" name="フローチャート: 判断 34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51" name="フローチャート: 判断 350"/>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72407</xdr:rowOff>
    </xdr:from>
    <xdr:ext cx="469744" cy="259045"/>
    <xdr:sp macro="" textlink="">
      <xdr:nvSpPr>
        <xdr:cNvPr id="352"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53" name="フローチャート: 判断 35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35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360" name="楕円 359"/>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166388</xdr:rowOff>
    </xdr:from>
    <xdr:ext cx="469744" cy="259045"/>
    <xdr:sp macro="" textlink="">
      <xdr:nvSpPr>
        <xdr:cNvPr id="361"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6" name="直線コネクタ 385"/>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8" name="直線コネクタ 38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9"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90" name="直線コネクタ 38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91"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2" name="フローチャート: 判断 39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3" name="フローチャート: 判断 392"/>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394"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21590</xdr:rowOff>
    </xdr:from>
    <xdr:to>
      <xdr:col>76</xdr:col>
      <xdr:colOff>165100</xdr:colOff>
      <xdr:row>40</xdr:row>
      <xdr:rowOff>123190</xdr:rowOff>
    </xdr:to>
    <xdr:sp macro="" textlink="">
      <xdr:nvSpPr>
        <xdr:cNvPr id="395" name="フローチャート: 判断 394"/>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139717</xdr:rowOff>
    </xdr:from>
    <xdr:ext cx="405111" cy="259045"/>
    <xdr:sp macro="" textlink="">
      <xdr:nvSpPr>
        <xdr:cNvPr id="396" name="n_2aveValue【一般廃棄物処理施設】&#10;有形固定資産減価償却率"/>
        <xdr:cNvSpPr txBox="1"/>
      </xdr:nvSpPr>
      <xdr:spPr>
        <a:xfrm>
          <a:off x="14389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402" name="楕円 401"/>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93362</xdr:rowOff>
    </xdr:from>
    <xdr:ext cx="405111" cy="259045"/>
    <xdr:sp macro="" textlink="">
      <xdr:nvSpPr>
        <xdr:cNvPr id="403" name="n_1mainValue【一般廃棄物処理施設】&#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7" name="テキスト ボックス 4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7" name="直線コネクタ 426"/>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8"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9" name="直線コネクタ 428"/>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30"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31" name="直線コネクタ 430"/>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2"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3" name="フローチャート: 判断 432"/>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4" name="フローチャート: 判断 433"/>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159483</xdr:rowOff>
    </xdr:from>
    <xdr:ext cx="534377" cy="259045"/>
    <xdr:sp macro="" textlink="">
      <xdr:nvSpPr>
        <xdr:cNvPr id="435"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106904</xdr:rowOff>
    </xdr:from>
    <xdr:to>
      <xdr:col>107</xdr:col>
      <xdr:colOff>101600</xdr:colOff>
      <xdr:row>40</xdr:row>
      <xdr:rowOff>37054</xdr:rowOff>
    </xdr:to>
    <xdr:sp macro="" textlink="">
      <xdr:nvSpPr>
        <xdr:cNvPr id="436" name="フローチャート: 判断 435"/>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53581</xdr:rowOff>
    </xdr:from>
    <xdr:ext cx="534377" cy="259045"/>
    <xdr:sp macro="" textlink="">
      <xdr:nvSpPr>
        <xdr:cNvPr id="437" name="n_2aveValue【一般廃棄物処理施設】&#10;一人当たり有形固定資産（償却資産）額"/>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39268</xdr:rowOff>
    </xdr:from>
    <xdr:to>
      <xdr:col>112</xdr:col>
      <xdr:colOff>38100</xdr:colOff>
      <xdr:row>40</xdr:row>
      <xdr:rowOff>140868</xdr:rowOff>
    </xdr:to>
    <xdr:sp macro="" textlink="">
      <xdr:nvSpPr>
        <xdr:cNvPr id="443" name="楕円 442"/>
        <xdr:cNvSpPr/>
      </xdr:nvSpPr>
      <xdr:spPr>
        <a:xfrm>
          <a:off x="21272500" y="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131995</xdr:rowOff>
    </xdr:from>
    <xdr:ext cx="534377" cy="259045"/>
    <xdr:sp macro="" textlink="">
      <xdr:nvSpPr>
        <xdr:cNvPr id="444" name="n_1mainValue【一般廃棄物処理施設】&#10;一人当たり有形固定資産（償却資産）額"/>
        <xdr:cNvSpPr txBox="1"/>
      </xdr:nvSpPr>
      <xdr:spPr>
        <a:xfrm>
          <a:off x="21043411" y="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7" name="直線コネクタ 46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9" name="直線コネクタ 46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7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71" name="直線コネクタ 47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3" name="フローチャート: 判断 47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7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143510</xdr:rowOff>
    </xdr:from>
    <xdr:to>
      <xdr:col>76</xdr:col>
      <xdr:colOff>165100</xdr:colOff>
      <xdr:row>59</xdr:row>
      <xdr:rowOff>73660</xdr:rowOff>
    </xdr:to>
    <xdr:sp macro="" textlink="">
      <xdr:nvSpPr>
        <xdr:cNvPr id="476" name="フローチャート: 判断 475"/>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90187</xdr:rowOff>
    </xdr:from>
    <xdr:ext cx="405111" cy="259045"/>
    <xdr:sp macro="" textlink="">
      <xdr:nvSpPr>
        <xdr:cNvPr id="477" name="n_2aveValue【保健センター・保健所】&#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483" name="楕円 482"/>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165625</xdr:rowOff>
    </xdr:from>
    <xdr:ext cx="405111" cy="259045"/>
    <xdr:sp macro="" textlink="">
      <xdr:nvSpPr>
        <xdr:cNvPr id="484" name="n_1mainValue【保健センター・保健所】&#10;有形固定資産減価償却率"/>
        <xdr:cNvSpPr txBox="1"/>
      </xdr:nvSpPr>
      <xdr:spPr>
        <a:xfrm>
          <a:off x="152660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5" name="直線コネクタ 4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6" name="テキスト ボックス 4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7" name="直線コネクタ 4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8" name="テキスト ボックス 4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9" name="直線コネクタ 4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0" name="テキスト ボックス 4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1" name="直線コネクタ 5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2" name="テキスト ボックス 5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06" name="直線コネクタ 505"/>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8" name="直線コネクタ 50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09"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10" name="直線コネクタ 509"/>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11"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2" name="フローチャート: 判断 511"/>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13" name="フローチャート: 判断 512"/>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167657</xdr:rowOff>
    </xdr:from>
    <xdr:ext cx="469744" cy="259045"/>
    <xdr:sp macro="" textlink="">
      <xdr:nvSpPr>
        <xdr:cNvPr id="514"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97790</xdr:rowOff>
    </xdr:from>
    <xdr:to>
      <xdr:col>107</xdr:col>
      <xdr:colOff>101600</xdr:colOff>
      <xdr:row>62</xdr:row>
      <xdr:rowOff>27940</xdr:rowOff>
    </xdr:to>
    <xdr:sp macro="" textlink="">
      <xdr:nvSpPr>
        <xdr:cNvPr id="515" name="フローチャート: 判断 51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44467</xdr:rowOff>
    </xdr:from>
    <xdr:ext cx="469744" cy="259045"/>
    <xdr:sp macro="" textlink="">
      <xdr:nvSpPr>
        <xdr:cNvPr id="516"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522" name="楕円 521"/>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147337</xdr:rowOff>
    </xdr:from>
    <xdr:ext cx="469744" cy="259045"/>
    <xdr:sp macro="" textlink="">
      <xdr:nvSpPr>
        <xdr:cNvPr id="523" name="n_1main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6" name="テキスト ボックス 53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6" name="テキスト ボックス 54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50" name="直線コネクタ 549"/>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51"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2" name="直線コネクタ 551"/>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3"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4" name="直線コネクタ 55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5"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56" name="フローチャート: 判断 555"/>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57" name="フローチャート: 判断 556"/>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58"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37919</xdr:rowOff>
    </xdr:from>
    <xdr:to>
      <xdr:col>76</xdr:col>
      <xdr:colOff>165100</xdr:colOff>
      <xdr:row>79</xdr:row>
      <xdr:rowOff>139519</xdr:rowOff>
    </xdr:to>
    <xdr:sp macro="" textlink="">
      <xdr:nvSpPr>
        <xdr:cNvPr id="559" name="フローチャート: 判断 558"/>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156046</xdr:rowOff>
    </xdr:from>
    <xdr:ext cx="405111" cy="259045"/>
    <xdr:sp macro="" textlink="">
      <xdr:nvSpPr>
        <xdr:cNvPr id="560"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566" name="楕円 565"/>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145341</xdr:rowOff>
    </xdr:from>
    <xdr:ext cx="405111" cy="259045"/>
    <xdr:sp macro="" textlink="">
      <xdr:nvSpPr>
        <xdr:cNvPr id="567" name="n_1mainValue【消防施設】&#10;有形固定資産減価償却率"/>
        <xdr:cNvSpPr txBox="1"/>
      </xdr:nvSpPr>
      <xdr:spPr>
        <a:xfrm>
          <a:off x="15266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1" name="直線コネクタ 590"/>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2"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3" name="直線コネクタ 592"/>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4"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5" name="直線コネクタ 594"/>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96"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97" name="フローチャート: 判断 59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98" name="フローチャート: 判断 5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105427</xdr:rowOff>
    </xdr:from>
    <xdr:ext cx="469744" cy="259045"/>
    <xdr:sp macro="" textlink="">
      <xdr:nvSpPr>
        <xdr:cNvPr id="599"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63500</xdr:rowOff>
    </xdr:from>
    <xdr:to>
      <xdr:col>107</xdr:col>
      <xdr:colOff>101600</xdr:colOff>
      <xdr:row>82</xdr:row>
      <xdr:rowOff>165100</xdr:rowOff>
    </xdr:to>
    <xdr:sp macro="" textlink="">
      <xdr:nvSpPr>
        <xdr:cNvPr id="600" name="フローチャート: 判断 599"/>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10177</xdr:rowOff>
    </xdr:from>
    <xdr:ext cx="469744" cy="259045"/>
    <xdr:sp macro="" textlink="">
      <xdr:nvSpPr>
        <xdr:cNvPr id="60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7" name="楕円 60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80027</xdr:rowOff>
    </xdr:from>
    <xdr:ext cx="469744" cy="259045"/>
    <xdr:sp macro="" textlink="">
      <xdr:nvSpPr>
        <xdr:cNvPr id="608"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2" name="直線コネクタ 631"/>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3"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4" name="直線コネクタ 633"/>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5"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6" name="直線コネクタ 635"/>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37"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38" name="フローチャート: 判断 637"/>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39" name="フローチャート: 判断 638"/>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64788</xdr:rowOff>
    </xdr:from>
    <xdr:ext cx="405111" cy="259045"/>
    <xdr:sp macro="" textlink="">
      <xdr:nvSpPr>
        <xdr:cNvPr id="640"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82550</xdr:rowOff>
    </xdr:from>
    <xdr:to>
      <xdr:col>76</xdr:col>
      <xdr:colOff>165100</xdr:colOff>
      <xdr:row>105</xdr:row>
      <xdr:rowOff>12700</xdr:rowOff>
    </xdr:to>
    <xdr:sp macro="" textlink="">
      <xdr:nvSpPr>
        <xdr:cNvPr id="641" name="フローチャート: 判断 64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29227</xdr:rowOff>
    </xdr:from>
    <xdr:ext cx="405111" cy="259045"/>
    <xdr:sp macro="" textlink="">
      <xdr:nvSpPr>
        <xdr:cNvPr id="642"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166370</xdr:rowOff>
    </xdr:from>
    <xdr:to>
      <xdr:col>81</xdr:col>
      <xdr:colOff>101600</xdr:colOff>
      <xdr:row>101</xdr:row>
      <xdr:rowOff>96520</xdr:rowOff>
    </xdr:to>
    <xdr:sp macro="" textlink="">
      <xdr:nvSpPr>
        <xdr:cNvPr id="648" name="楕円 647"/>
        <xdr:cNvSpPr/>
      </xdr:nvSpPr>
      <xdr:spPr>
        <a:xfrm>
          <a:off x="15430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113047</xdr:rowOff>
    </xdr:from>
    <xdr:ext cx="405111" cy="259045"/>
    <xdr:sp macro="" textlink="">
      <xdr:nvSpPr>
        <xdr:cNvPr id="649" name="n_1mainValue【庁舎】&#10;有形固定資産減価償却率"/>
        <xdr:cNvSpPr txBox="1"/>
      </xdr:nvSpPr>
      <xdr:spPr>
        <a:xfrm>
          <a:off x="152660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3" name="直線コネクタ 672"/>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4"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5" name="直線コネクタ 674"/>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76"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77" name="直線コネクタ 676"/>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78"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79" name="フローチャート: 判断 678"/>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0" name="フローチャート: 判断 67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68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143511</xdr:rowOff>
    </xdr:from>
    <xdr:to>
      <xdr:col>107</xdr:col>
      <xdr:colOff>101600</xdr:colOff>
      <xdr:row>105</xdr:row>
      <xdr:rowOff>73661</xdr:rowOff>
    </xdr:to>
    <xdr:sp macro="" textlink="">
      <xdr:nvSpPr>
        <xdr:cNvPr id="682" name="フローチャート: 判断 681"/>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90188</xdr:rowOff>
    </xdr:from>
    <xdr:ext cx="469744" cy="259045"/>
    <xdr:sp macro="" textlink="">
      <xdr:nvSpPr>
        <xdr:cNvPr id="683" name="n_2aveValue【庁舎】&#10;一人当たり面積"/>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689" name="楕円 688"/>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80027</xdr:rowOff>
    </xdr:from>
    <xdr:ext cx="469744" cy="259045"/>
    <xdr:sp macro="" textlink="">
      <xdr:nvSpPr>
        <xdr:cNvPr id="690"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平成２８年度</a:t>
          </a:r>
          <a:r>
            <a:rPr kumimoji="1" lang="ja-JP" altLang="ja-JP" sz="1300">
              <a:solidFill>
                <a:schemeClr val="dk1"/>
              </a:solidFill>
              <a:latin typeface="ＭＳ ゴシック" pitchFamily="49" charset="-128"/>
              <a:ea typeface="ＭＳ ゴシック" pitchFamily="49" charset="-128"/>
              <a:cs typeface="+mn-cs"/>
            </a:rPr>
            <a:t>の有形固定資産減価償却率について類似団体内平均値と比較すると</a:t>
          </a:r>
          <a:r>
            <a:rPr kumimoji="1" lang="ja-JP" altLang="en-US" sz="1300">
              <a:solidFill>
                <a:schemeClr val="dk1"/>
              </a:solidFill>
              <a:latin typeface="ＭＳ ゴシック" pitchFamily="49" charset="-128"/>
              <a:ea typeface="ＭＳ ゴシック" pitchFamily="49" charset="-128"/>
              <a:cs typeface="+mn-cs"/>
            </a:rPr>
            <a:t>消防施設と庁舎</a:t>
          </a:r>
          <a:r>
            <a:rPr kumimoji="1" lang="ja-JP" altLang="ja-JP" sz="1300">
              <a:solidFill>
                <a:schemeClr val="dk1"/>
              </a:solidFill>
              <a:latin typeface="ＭＳ ゴシック" pitchFamily="49" charset="-128"/>
              <a:ea typeface="ＭＳ ゴシック" pitchFamily="49" charset="-128"/>
              <a:cs typeface="+mn-cs"/>
            </a:rPr>
            <a:t>の乖離が大きい。</a:t>
          </a:r>
          <a:r>
            <a:rPr kumimoji="1" lang="ja-JP" altLang="en-US" sz="1300">
              <a:solidFill>
                <a:schemeClr val="dk1"/>
              </a:solidFill>
              <a:latin typeface="ＭＳ ゴシック" pitchFamily="49" charset="-128"/>
              <a:ea typeface="ＭＳ ゴシック" pitchFamily="49" charset="-128"/>
              <a:cs typeface="+mn-cs"/>
            </a:rPr>
            <a:t>庁舎</a:t>
          </a:r>
          <a:r>
            <a:rPr kumimoji="1" lang="ja-JP" altLang="ja-JP" sz="1300">
              <a:solidFill>
                <a:schemeClr val="dk1"/>
              </a:solidFill>
              <a:latin typeface="ＭＳ ゴシック" pitchFamily="49" charset="-128"/>
              <a:ea typeface="ＭＳ ゴシック" pitchFamily="49" charset="-128"/>
              <a:cs typeface="+mn-cs"/>
            </a:rPr>
            <a:t>に関しては</a:t>
          </a:r>
          <a:r>
            <a:rPr kumimoji="1" lang="ja-JP" altLang="en-US" sz="1300">
              <a:solidFill>
                <a:schemeClr val="dk1"/>
              </a:solidFill>
              <a:latin typeface="ＭＳ ゴシック" pitchFamily="49" charset="-128"/>
              <a:ea typeface="ＭＳ ゴシック" pitchFamily="49" charset="-128"/>
              <a:cs typeface="+mn-cs"/>
            </a:rPr>
            <a:t>、昭和５６年に建築後、</a:t>
          </a:r>
          <a:r>
            <a:rPr kumimoji="1" lang="ja-JP" altLang="ja-JP" sz="1300">
              <a:solidFill>
                <a:schemeClr val="dk1"/>
              </a:solidFill>
              <a:latin typeface="ＭＳ ゴシック" pitchFamily="49" charset="-128"/>
              <a:ea typeface="ＭＳ ゴシック" pitchFamily="49" charset="-128"/>
              <a:cs typeface="+mn-cs"/>
            </a:rPr>
            <a:t>老朽化が進</a:t>
          </a:r>
          <a:r>
            <a:rPr kumimoji="1" lang="ja-JP" altLang="en-US" sz="1300">
              <a:solidFill>
                <a:schemeClr val="dk1"/>
              </a:solidFill>
              <a:latin typeface="ＭＳ ゴシック" pitchFamily="49" charset="-128"/>
              <a:ea typeface="ＭＳ ゴシック" pitchFamily="49" charset="-128"/>
              <a:cs typeface="+mn-cs"/>
            </a:rPr>
            <a:t>んでいることから類似団体内平均値を上回っており、消防施設</a:t>
          </a:r>
          <a:r>
            <a:rPr kumimoji="1" lang="ja-JP" altLang="ja-JP" sz="1300">
              <a:solidFill>
                <a:schemeClr val="dk1"/>
              </a:solidFill>
              <a:latin typeface="ＭＳ ゴシック" pitchFamily="49" charset="-128"/>
              <a:ea typeface="ＭＳ ゴシック" pitchFamily="49" charset="-128"/>
              <a:cs typeface="+mn-cs"/>
            </a:rPr>
            <a:t>は、</a:t>
          </a:r>
          <a:r>
            <a:rPr kumimoji="1" lang="ja-JP" altLang="en-US" sz="1300">
              <a:solidFill>
                <a:schemeClr val="dk1"/>
              </a:solidFill>
              <a:latin typeface="ＭＳ ゴシック" pitchFamily="49" charset="-128"/>
              <a:ea typeface="ＭＳ ゴシック" pitchFamily="49" charset="-128"/>
              <a:cs typeface="+mn-cs"/>
            </a:rPr>
            <a:t>９分団ある消防団の詰所等で、古いものでも昭和６３年の建築であり新しい建物が多いことから、</a:t>
          </a:r>
          <a:r>
            <a:rPr kumimoji="1" lang="ja-JP" altLang="ja-JP" sz="1300">
              <a:solidFill>
                <a:schemeClr val="dk1"/>
              </a:solidFill>
              <a:latin typeface="ＭＳ ゴシック" pitchFamily="49" charset="-128"/>
              <a:ea typeface="ＭＳ ゴシック" pitchFamily="49" charset="-128"/>
              <a:cs typeface="+mn-cs"/>
            </a:rPr>
            <a:t>類似団体内平均</a:t>
          </a:r>
          <a:r>
            <a:rPr kumimoji="1" lang="ja-JP" altLang="en-US" sz="1300">
              <a:solidFill>
                <a:schemeClr val="dk1"/>
              </a:solidFill>
              <a:latin typeface="ＭＳ ゴシック" pitchFamily="49" charset="-128"/>
              <a:ea typeface="ＭＳ ゴシック" pitchFamily="49" charset="-128"/>
              <a:cs typeface="+mn-cs"/>
            </a:rPr>
            <a:t>値</a:t>
          </a:r>
          <a:r>
            <a:rPr kumimoji="1" lang="ja-JP" altLang="ja-JP" sz="1300">
              <a:solidFill>
                <a:schemeClr val="dk1"/>
              </a:solidFill>
              <a:latin typeface="ＭＳ ゴシック" pitchFamily="49" charset="-128"/>
              <a:ea typeface="ＭＳ ゴシック" pitchFamily="49" charset="-128"/>
              <a:cs typeface="+mn-cs"/>
            </a:rPr>
            <a:t>から大きく下回っている。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施設の老朽化等については、小平市公共施設等総合管理計画の中で適正に管理していく。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基準財政収入額は、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東京都交付金額の減に伴う地方消費税交付金の減や法人税割の減などの影響により、全体で２</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減額</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となった。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基準財政需要額は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、トップランナー方式による包括算定経費の減などの影響により、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全体で</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減額</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この結果、</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基準財政収入額、基準財政需要額ともに減額となっているものの、基準財政収入額の減額幅が基準財政需要額の減額幅を上回ったことから、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年度の財政力指数（単年度）は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前年度を０．０１ポイント下回る０．９７となり、３か年平均は前年度と同ポイントとなった。</a:t>
          </a:r>
          <a:endPar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59972</xdr:rowOff>
    </xdr:to>
    <xdr:cxnSp macro="">
      <xdr:nvCxnSpPr>
        <xdr:cNvPr id="75" name="直線コネクタ 74"/>
        <xdr:cNvCxnSpPr/>
      </xdr:nvCxnSpPr>
      <xdr:spPr>
        <a:xfrm flipV="1">
          <a:off x="2336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fontAlgn="base"/>
          <a:r>
            <a:rPr lang="ja-JP" altLang="en-US" sz="1050" b="0" i="0" baseline="0">
              <a:solidFill>
                <a:sysClr val="windowText" lastClr="000000"/>
              </a:solidFill>
              <a:latin typeface="ＭＳ Ｐゴシック" pitchFamily="50" charset="-128"/>
              <a:ea typeface="ＭＳ Ｐゴシック" pitchFamily="50" charset="-128"/>
              <a:cs typeface="+mn-cs"/>
            </a:rPr>
            <a:t>　</a:t>
          </a:r>
          <a:r>
            <a:rPr lang="ja-JP" altLang="ja-JP" sz="1050" b="0" i="0" baseline="0">
              <a:solidFill>
                <a:sysClr val="windowText" lastClr="000000"/>
              </a:solidFill>
              <a:latin typeface="ＭＳ Ｐゴシック" pitchFamily="50" charset="-128"/>
              <a:ea typeface="ＭＳ Ｐゴシック" pitchFamily="50" charset="-128"/>
              <a:cs typeface="+mn-cs"/>
            </a:rPr>
            <a:t>歳入面では、</a:t>
          </a:r>
          <a:r>
            <a:rPr lang="ja-JP" altLang="ja-JP" sz="1050">
              <a:solidFill>
                <a:sysClr val="windowText" lastClr="000000"/>
              </a:solidFill>
              <a:latin typeface="ＭＳ Ｐゴシック" pitchFamily="50" charset="-128"/>
              <a:ea typeface="ＭＳ Ｐゴシック" pitchFamily="50" charset="-128"/>
              <a:cs typeface="+mn-cs"/>
            </a:rPr>
            <a:t>市税が増となったほか、地方交付税</a:t>
          </a:r>
          <a:r>
            <a:rPr lang="ja-JP" altLang="en-US" sz="1050">
              <a:solidFill>
                <a:sysClr val="windowText" lastClr="000000"/>
              </a:solidFill>
              <a:latin typeface="ＭＳ Ｐゴシック" pitchFamily="50" charset="-128"/>
              <a:ea typeface="ＭＳ Ｐゴシック" pitchFamily="50" charset="-128"/>
              <a:cs typeface="+mn-cs"/>
            </a:rPr>
            <a:t>や臨時財政対策債</a:t>
          </a:r>
          <a:r>
            <a:rPr lang="ja-JP" altLang="ja-JP" sz="1050">
              <a:solidFill>
                <a:sysClr val="windowText" lastClr="000000"/>
              </a:solidFill>
              <a:latin typeface="ＭＳ Ｐゴシック" pitchFamily="50" charset="-128"/>
              <a:ea typeface="ＭＳ Ｐゴシック" pitchFamily="50" charset="-128"/>
              <a:cs typeface="+mn-cs"/>
            </a:rPr>
            <a:t>の増により、</a:t>
          </a:r>
          <a:r>
            <a:rPr lang="ja-JP" altLang="ja-JP" sz="1050" b="0" i="0" baseline="0">
              <a:solidFill>
                <a:sysClr val="windowText" lastClr="000000"/>
              </a:solidFill>
              <a:latin typeface="ＭＳ Ｐゴシック" pitchFamily="50" charset="-128"/>
              <a:ea typeface="ＭＳ Ｐゴシック" pitchFamily="50" charset="-128"/>
              <a:cs typeface="+mn-cs"/>
            </a:rPr>
            <a:t>経常一般財源全体では、昨年度より</a:t>
          </a:r>
          <a:r>
            <a:rPr lang="ja-JP" altLang="en-US" sz="1050" b="0" i="0" baseline="0">
              <a:solidFill>
                <a:sysClr val="windowText" lastClr="000000"/>
              </a:solidFill>
              <a:latin typeface="ＭＳ Ｐゴシック" pitchFamily="50" charset="-128"/>
              <a:ea typeface="ＭＳ Ｐゴシック" pitchFamily="50" charset="-128"/>
              <a:cs typeface="+mn-cs"/>
            </a:rPr>
            <a:t>５</a:t>
          </a:r>
          <a:r>
            <a:rPr lang="ja-JP" altLang="ja-JP" sz="1050" b="0" i="0" baseline="0">
              <a:solidFill>
                <a:sysClr val="windowText" lastClr="000000"/>
              </a:solidFill>
              <a:latin typeface="ＭＳ Ｐゴシック" pitchFamily="50" charset="-128"/>
              <a:ea typeface="ＭＳ Ｐゴシック" pitchFamily="50" charset="-128"/>
              <a:cs typeface="+mn-cs"/>
            </a:rPr>
            <a:t>．</a:t>
          </a:r>
          <a:r>
            <a:rPr lang="ja-JP" altLang="en-US" sz="1050" b="0" i="0" baseline="0">
              <a:solidFill>
                <a:sysClr val="windowText" lastClr="000000"/>
              </a:solidFill>
              <a:latin typeface="ＭＳ Ｐゴシック" pitchFamily="50" charset="-128"/>
              <a:ea typeface="ＭＳ Ｐゴシック" pitchFamily="50" charset="-128"/>
              <a:cs typeface="+mn-cs"/>
            </a:rPr>
            <a:t>１</a:t>
          </a:r>
          <a:r>
            <a:rPr lang="ja-JP" altLang="ja-JP" sz="1050" b="0" i="0" baseline="0">
              <a:solidFill>
                <a:sysClr val="windowText" lastClr="000000"/>
              </a:solidFill>
              <a:latin typeface="ＭＳ Ｐゴシック" pitchFamily="50" charset="-128"/>
              <a:ea typeface="ＭＳ Ｐゴシック" pitchFamily="50" charset="-128"/>
              <a:cs typeface="+mn-cs"/>
            </a:rPr>
            <a:t>％の</a:t>
          </a:r>
          <a:r>
            <a:rPr lang="ja-JP" altLang="en-US" sz="1050" b="0" i="0" baseline="0">
              <a:solidFill>
                <a:sysClr val="windowText" lastClr="000000"/>
              </a:solidFill>
              <a:latin typeface="ＭＳ Ｐゴシック" pitchFamily="50" charset="-128"/>
              <a:ea typeface="ＭＳ Ｐゴシック" pitchFamily="50" charset="-128"/>
              <a:cs typeface="+mn-cs"/>
            </a:rPr>
            <a:t>増</a:t>
          </a:r>
          <a:r>
            <a:rPr lang="ja-JP" altLang="ja-JP" sz="1050" b="0" i="0" baseline="0">
              <a:solidFill>
                <a:sysClr val="windowText" lastClr="000000"/>
              </a:solidFill>
              <a:latin typeface="ＭＳ Ｐゴシック" pitchFamily="50" charset="-128"/>
              <a:ea typeface="ＭＳ Ｐゴシック" pitchFamily="50" charset="-128"/>
              <a:cs typeface="+mn-cs"/>
            </a:rPr>
            <a:t>額となった。</a:t>
          </a:r>
          <a:endParaRPr lang="en-US" altLang="ja-JP" sz="1050" b="0" i="0" baseline="0">
            <a:solidFill>
              <a:sysClr val="windowText" lastClr="000000"/>
            </a:solidFill>
            <a:latin typeface="ＭＳ Ｐゴシック" pitchFamily="50" charset="-128"/>
            <a:ea typeface="ＭＳ Ｐゴシック" pitchFamily="50" charset="-128"/>
            <a:cs typeface="+mn-cs"/>
          </a:endParaRPr>
        </a:p>
        <a:p>
          <a:pPr algn="l" rtl="0" fontAlgn="base"/>
          <a:r>
            <a:rPr lang="ja-JP" altLang="ja-JP" sz="1050" b="0" i="0" baseline="0">
              <a:solidFill>
                <a:sysClr val="windowText" lastClr="000000"/>
              </a:solidFill>
              <a:latin typeface="ＭＳ Ｐゴシック" pitchFamily="50" charset="-128"/>
              <a:ea typeface="ＭＳ Ｐゴシック" pitchFamily="50" charset="-128"/>
              <a:cs typeface="+mn-cs"/>
            </a:rPr>
            <a:t>　歳出面では、民間保育園等運営事業や障害者自立支援給付費事業などの扶助費や、</a:t>
          </a:r>
          <a:r>
            <a:rPr lang="ja-JP" altLang="en-US" sz="1050" b="0" i="0" baseline="0">
              <a:solidFill>
                <a:sysClr val="windowText" lastClr="000000"/>
              </a:solidFill>
              <a:latin typeface="ＭＳ Ｐゴシック" pitchFamily="50" charset="-128"/>
              <a:ea typeface="ＭＳ Ｐゴシック" pitchFamily="50" charset="-128"/>
              <a:cs typeface="+mn-cs"/>
            </a:rPr>
            <a:t>人件費</a:t>
          </a:r>
          <a:r>
            <a:rPr lang="ja-JP" altLang="ja-JP" sz="1050" b="0" i="0" baseline="0">
              <a:solidFill>
                <a:sysClr val="windowText" lastClr="000000"/>
              </a:solidFill>
              <a:latin typeface="ＭＳ Ｐゴシック" pitchFamily="50" charset="-128"/>
              <a:ea typeface="ＭＳ Ｐゴシック" pitchFamily="50" charset="-128"/>
              <a:cs typeface="+mn-cs"/>
            </a:rPr>
            <a:t>の増が伸びた</a:t>
          </a:r>
          <a:r>
            <a:rPr lang="ja-JP" altLang="en-US" sz="1050" b="0" i="0" baseline="0">
              <a:solidFill>
                <a:sysClr val="windowText" lastClr="000000"/>
              </a:solidFill>
              <a:latin typeface="ＭＳ Ｐゴシック" pitchFamily="50" charset="-128"/>
              <a:ea typeface="ＭＳ Ｐゴシック" pitchFamily="50" charset="-128"/>
              <a:cs typeface="+mn-cs"/>
            </a:rPr>
            <a:t>ことから</a:t>
          </a:r>
          <a:r>
            <a:rPr lang="ja-JP" altLang="ja-JP" sz="1050" b="0" i="0" baseline="0">
              <a:solidFill>
                <a:sysClr val="windowText" lastClr="000000"/>
              </a:solidFill>
              <a:latin typeface="ＭＳ Ｐゴシック" pitchFamily="50" charset="-128"/>
              <a:ea typeface="ＭＳ Ｐゴシック" pitchFamily="50" charset="-128"/>
              <a:cs typeface="+mn-cs"/>
            </a:rPr>
            <a:t>、経常的経費充当一般財源は</a:t>
          </a:r>
          <a:r>
            <a:rPr lang="ja-JP" altLang="en-US" sz="1050" b="0" i="0" baseline="0">
              <a:solidFill>
                <a:sysClr val="windowText" lastClr="000000"/>
              </a:solidFill>
              <a:latin typeface="ＭＳ Ｐゴシック" pitchFamily="50" charset="-128"/>
              <a:ea typeface="ＭＳ Ｐゴシック" pitchFamily="50" charset="-128"/>
              <a:cs typeface="+mn-cs"/>
            </a:rPr>
            <a:t>３</a:t>
          </a:r>
          <a:r>
            <a:rPr lang="ja-JP" altLang="ja-JP" sz="1050" b="0" i="0" baseline="0">
              <a:solidFill>
                <a:sysClr val="windowText" lastClr="000000"/>
              </a:solidFill>
              <a:latin typeface="ＭＳ Ｐゴシック" pitchFamily="50" charset="-128"/>
              <a:ea typeface="ＭＳ Ｐゴシック" pitchFamily="50" charset="-128"/>
              <a:cs typeface="+mn-cs"/>
            </a:rPr>
            <a:t>．</a:t>
          </a:r>
          <a:r>
            <a:rPr lang="ja-JP" altLang="en-US" sz="1050" b="0" i="0" baseline="0">
              <a:solidFill>
                <a:sysClr val="windowText" lastClr="000000"/>
              </a:solidFill>
              <a:latin typeface="ＭＳ Ｐゴシック" pitchFamily="50" charset="-128"/>
              <a:ea typeface="ＭＳ Ｐゴシック" pitchFamily="50" charset="-128"/>
              <a:cs typeface="+mn-cs"/>
            </a:rPr>
            <a:t>０</a:t>
          </a:r>
          <a:r>
            <a:rPr lang="ja-JP" altLang="ja-JP" sz="1050" b="0" i="0" baseline="0">
              <a:solidFill>
                <a:sysClr val="windowText" lastClr="000000"/>
              </a:solidFill>
              <a:latin typeface="ＭＳ Ｐゴシック" pitchFamily="50" charset="-128"/>
              <a:ea typeface="ＭＳ Ｐゴシック" pitchFamily="50" charset="-128"/>
              <a:cs typeface="+mn-cs"/>
            </a:rPr>
            <a:t>％の</a:t>
          </a:r>
          <a:r>
            <a:rPr lang="ja-JP" altLang="en-US" sz="1050" b="0" i="0" baseline="0">
              <a:solidFill>
                <a:sysClr val="windowText" lastClr="000000"/>
              </a:solidFill>
              <a:latin typeface="ＭＳ Ｐゴシック" pitchFamily="50" charset="-128"/>
              <a:ea typeface="ＭＳ Ｐゴシック" pitchFamily="50" charset="-128"/>
              <a:cs typeface="+mn-cs"/>
            </a:rPr>
            <a:t>増</a:t>
          </a:r>
          <a:r>
            <a:rPr lang="ja-JP" altLang="ja-JP" sz="1050" b="0" i="0" baseline="0">
              <a:solidFill>
                <a:sysClr val="windowText" lastClr="000000"/>
              </a:solidFill>
              <a:latin typeface="ＭＳ Ｐゴシック" pitchFamily="50" charset="-128"/>
              <a:ea typeface="ＭＳ Ｐゴシック" pitchFamily="50" charset="-128"/>
              <a:cs typeface="+mn-cs"/>
            </a:rPr>
            <a:t>額となった。</a:t>
          </a:r>
          <a:endParaRPr lang="en-US" altLang="ja-JP" sz="1050" b="0" i="0" baseline="0">
            <a:solidFill>
              <a:sysClr val="windowText" lastClr="000000"/>
            </a:solidFill>
            <a:latin typeface="ＭＳ Ｐゴシック" pitchFamily="50" charset="-128"/>
            <a:ea typeface="ＭＳ Ｐゴシック" pitchFamily="50" charset="-128"/>
            <a:cs typeface="+mn-cs"/>
          </a:endParaRPr>
        </a:p>
        <a:p>
          <a:pPr algn="l" rtl="0" fontAlgn="base"/>
          <a:r>
            <a:rPr lang="ja-JP" altLang="ja-JP" sz="1050" b="0" i="0" baseline="0">
              <a:solidFill>
                <a:sysClr val="windowText" lastClr="000000"/>
              </a:solidFill>
              <a:latin typeface="ＭＳ Ｐゴシック" pitchFamily="50" charset="-128"/>
              <a:ea typeface="ＭＳ Ｐゴシック" pitchFamily="50" charset="-128"/>
              <a:cs typeface="+mn-cs"/>
            </a:rPr>
            <a:t>　</a:t>
          </a:r>
          <a:r>
            <a:rPr lang="ja-JP" altLang="en-US" sz="1050" b="0" i="0" baseline="0">
              <a:solidFill>
                <a:sysClr val="windowText" lastClr="000000"/>
              </a:solidFill>
              <a:latin typeface="ＭＳ Ｐゴシック" pitchFamily="50" charset="-128"/>
              <a:ea typeface="ＭＳ Ｐゴシック" pitchFamily="50" charset="-128"/>
              <a:cs typeface="+mn-cs"/>
            </a:rPr>
            <a:t>経常的経費充当一般財源が増となる一方、</a:t>
          </a:r>
          <a:r>
            <a:rPr lang="ja-JP" altLang="ja-JP" sz="1050" b="0" i="0" baseline="0">
              <a:solidFill>
                <a:sysClr val="windowText" lastClr="000000"/>
              </a:solidFill>
              <a:latin typeface="ＭＳ Ｐゴシック" pitchFamily="50" charset="-128"/>
              <a:ea typeface="ＭＳ Ｐゴシック" pitchFamily="50" charset="-128"/>
              <a:cs typeface="+mn-cs"/>
            </a:rPr>
            <a:t>市税を含め、経常一般財源が大きく</a:t>
          </a:r>
          <a:r>
            <a:rPr lang="ja-JP" altLang="en-US" sz="1050" b="0" i="0" baseline="0">
              <a:solidFill>
                <a:sysClr val="windowText" lastClr="000000"/>
              </a:solidFill>
              <a:latin typeface="ＭＳ Ｐゴシック" pitchFamily="50" charset="-128"/>
              <a:ea typeface="ＭＳ Ｐゴシック" pitchFamily="50" charset="-128"/>
              <a:cs typeface="+mn-cs"/>
            </a:rPr>
            <a:t>増</a:t>
          </a:r>
          <a:r>
            <a:rPr lang="ja-JP" altLang="ja-JP" sz="1050" b="0" i="0" baseline="0">
              <a:solidFill>
                <a:sysClr val="windowText" lastClr="000000"/>
              </a:solidFill>
              <a:latin typeface="ＭＳ Ｐゴシック" pitchFamily="50" charset="-128"/>
              <a:ea typeface="ＭＳ Ｐゴシック" pitchFamily="50" charset="-128"/>
              <a:cs typeface="+mn-cs"/>
            </a:rPr>
            <a:t>と</a:t>
          </a:r>
          <a:r>
            <a:rPr lang="ja-JP" altLang="en-US" sz="1050" b="0" i="0" baseline="0">
              <a:solidFill>
                <a:sysClr val="windowText" lastClr="000000"/>
              </a:solidFill>
              <a:latin typeface="ＭＳ Ｐゴシック" pitchFamily="50" charset="-128"/>
              <a:ea typeface="ＭＳ Ｐゴシック" pitchFamily="50" charset="-128"/>
              <a:cs typeface="+mn-cs"/>
            </a:rPr>
            <a:t>なったことから</a:t>
          </a:r>
          <a:r>
            <a:rPr lang="ja-JP" altLang="ja-JP" sz="1050" b="0" i="0" baseline="0">
              <a:solidFill>
                <a:sysClr val="windowText" lastClr="000000"/>
              </a:solidFill>
              <a:latin typeface="ＭＳ Ｐゴシック" pitchFamily="50" charset="-128"/>
              <a:ea typeface="ＭＳ Ｐゴシック" pitchFamily="50" charset="-128"/>
              <a:cs typeface="+mn-cs"/>
            </a:rPr>
            <a:t>、経常収支比率は昨年度より</a:t>
          </a:r>
          <a:r>
            <a:rPr lang="ja-JP" altLang="en-US" sz="1050" b="0" i="0" baseline="0">
              <a:solidFill>
                <a:sysClr val="windowText" lastClr="000000"/>
              </a:solidFill>
              <a:latin typeface="ＭＳ Ｐゴシック" pitchFamily="50" charset="-128"/>
              <a:ea typeface="ＭＳ Ｐゴシック" pitchFamily="50" charset="-128"/>
              <a:cs typeface="+mn-cs"/>
            </a:rPr>
            <a:t>１</a:t>
          </a:r>
          <a:r>
            <a:rPr lang="ja-JP" altLang="ja-JP" sz="1050" b="0" i="0" baseline="0">
              <a:solidFill>
                <a:sysClr val="windowText" lastClr="000000"/>
              </a:solidFill>
              <a:latin typeface="ＭＳ Ｐゴシック" pitchFamily="50" charset="-128"/>
              <a:ea typeface="ＭＳ Ｐゴシック" pitchFamily="50" charset="-128"/>
              <a:cs typeface="+mn-cs"/>
            </a:rPr>
            <a:t>．</a:t>
          </a:r>
          <a:r>
            <a:rPr lang="ja-JP" altLang="en-US" sz="1050" b="0" i="0" baseline="0">
              <a:solidFill>
                <a:sysClr val="windowText" lastClr="000000"/>
              </a:solidFill>
              <a:latin typeface="ＭＳ Ｐゴシック" pitchFamily="50" charset="-128"/>
              <a:ea typeface="ＭＳ Ｐゴシック" pitchFamily="50" charset="-128"/>
              <a:cs typeface="+mn-cs"/>
            </a:rPr>
            <a:t>９</a:t>
          </a:r>
          <a:r>
            <a:rPr lang="ja-JP" altLang="ja-JP" sz="1050" b="0" i="0" baseline="0">
              <a:solidFill>
                <a:sysClr val="windowText" lastClr="000000"/>
              </a:solidFill>
              <a:latin typeface="ＭＳ Ｐゴシック" pitchFamily="50" charset="-128"/>
              <a:ea typeface="ＭＳ Ｐゴシック" pitchFamily="50" charset="-128"/>
              <a:cs typeface="+mn-cs"/>
            </a:rPr>
            <a:t>％</a:t>
          </a:r>
          <a:r>
            <a:rPr lang="ja-JP" altLang="en-US" sz="1050" b="0" i="0" baseline="0">
              <a:solidFill>
                <a:sysClr val="windowText" lastClr="000000"/>
              </a:solidFill>
              <a:latin typeface="ＭＳ Ｐゴシック" pitchFamily="50" charset="-128"/>
              <a:ea typeface="ＭＳ Ｐゴシック" pitchFamily="50" charset="-128"/>
              <a:cs typeface="+mn-cs"/>
            </a:rPr>
            <a:t>改善</a:t>
          </a:r>
          <a:r>
            <a:rPr lang="ja-JP" altLang="ja-JP" sz="1050" b="0" i="0" baseline="0">
              <a:solidFill>
                <a:sysClr val="windowText" lastClr="000000"/>
              </a:solidFill>
              <a:latin typeface="ＭＳ Ｐゴシック" pitchFamily="50" charset="-128"/>
              <a:ea typeface="ＭＳ Ｐゴシック" pitchFamily="50" charset="-128"/>
              <a:cs typeface="+mn-cs"/>
            </a:rPr>
            <a:t>した。</a:t>
          </a:r>
          <a:endParaRPr lang="en-US" altLang="ja-JP" sz="1050" b="0" i="0" baseline="0">
            <a:solidFill>
              <a:sysClr val="windowText" lastClr="000000"/>
            </a:solidFill>
            <a:latin typeface="ＭＳ Ｐゴシック" pitchFamily="50" charset="-128"/>
            <a:ea typeface="ＭＳ Ｐゴシック" pitchFamily="50" charset="-128"/>
            <a:cs typeface="+mn-cs"/>
          </a:endParaRPr>
        </a:p>
        <a:p>
          <a:pPr algn="l" rtl="0" fontAlgn="base"/>
          <a:r>
            <a:rPr lang="en-US" altLang="ja-JP" sz="1050" b="0" i="0" baseline="0">
              <a:solidFill>
                <a:sysClr val="windowText" lastClr="000000"/>
              </a:solidFill>
              <a:latin typeface="ＭＳ Ｐゴシック" pitchFamily="50" charset="-128"/>
              <a:ea typeface="ＭＳ Ｐゴシック" pitchFamily="50" charset="-128"/>
              <a:cs typeface="+mn-cs"/>
            </a:rPr>
            <a:t>  </a:t>
          </a:r>
          <a:r>
            <a:rPr lang="ja-JP" altLang="ja-JP" sz="1050" b="0" i="0" baseline="0">
              <a:solidFill>
                <a:sysClr val="windowText" lastClr="000000"/>
              </a:solidFill>
              <a:latin typeface="ＭＳ Ｐゴシック" pitchFamily="50" charset="-128"/>
              <a:ea typeface="ＭＳ Ｐゴシック" pitchFamily="50" charset="-128"/>
              <a:cs typeface="+mn-cs"/>
            </a:rPr>
            <a:t>今後においても、経常一般財源の伸びが期待できないなか、扶助費は伸び続ける傾向が続く見込みのため、引き続き事務事業の見直しを進め、経常経費の削減に努めていく。</a:t>
          </a:r>
          <a:endParaRPr lang="en-US" altLang="ja-JP" sz="1050" b="0" i="0" baseline="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65</xdr:row>
      <xdr:rowOff>41426</xdr:rowOff>
    </xdr:to>
    <xdr:cxnSp macro="">
      <xdr:nvCxnSpPr>
        <xdr:cNvPr id="134" name="直線コネクタ 133"/>
        <xdr:cNvCxnSpPr/>
      </xdr:nvCxnSpPr>
      <xdr:spPr>
        <a:xfrm flipV="1">
          <a:off x="4114800" y="10967357"/>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65</xdr:row>
      <xdr:rowOff>41426</xdr:rowOff>
    </xdr:to>
    <xdr:cxnSp macro="">
      <xdr:nvCxnSpPr>
        <xdr:cNvPr id="137" name="直線コネクタ 136"/>
        <xdr:cNvCxnSpPr/>
      </xdr:nvCxnSpPr>
      <xdr:spPr>
        <a:xfrm>
          <a:off x="3225800" y="10829472"/>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64</xdr:row>
      <xdr:rowOff>97972</xdr:rowOff>
    </xdr:to>
    <xdr:cxnSp macro="">
      <xdr:nvCxnSpPr>
        <xdr:cNvPr id="140" name="直線コネクタ 139"/>
        <xdr:cNvCxnSpPr/>
      </xdr:nvCxnSpPr>
      <xdr:spPr>
        <a:xfrm flipV="1">
          <a:off x="2336800" y="108294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64</xdr:row>
      <xdr:rowOff>97972</xdr:rowOff>
    </xdr:to>
    <xdr:cxnSp macro="">
      <xdr:nvCxnSpPr>
        <xdr:cNvPr id="143" name="直線コネクタ 142"/>
        <xdr:cNvCxnSpPr/>
      </xdr:nvCxnSpPr>
      <xdr:spPr>
        <a:xfrm>
          <a:off x="1447800" y="10783509"/>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5" name="楕円 154"/>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6" name="テキスト ボックス 155"/>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7" name="楕円 156"/>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63699</xdr:rowOff>
    </xdr:from>
    <xdr:ext cx="762000" cy="259045"/>
    <xdr:sp macro="" textlink="">
      <xdr:nvSpPr>
        <xdr:cNvPr id="158" name="テキスト ボックス 157"/>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9" name="楕円 158"/>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60" name="テキスト ボックス 159"/>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102809</xdr:rowOff>
    </xdr:from>
    <xdr:to>
      <xdr:col>7</xdr:col>
      <xdr:colOff>31750</xdr:colOff>
      <xdr:row>63</xdr:row>
      <xdr:rowOff>32959</xdr:rowOff>
    </xdr:to>
    <xdr:sp macro="" textlink="">
      <xdr:nvSpPr>
        <xdr:cNvPr id="161" name="楕円 160"/>
        <xdr:cNvSpPr/>
      </xdr:nvSpPr>
      <xdr:spPr>
        <a:xfrm>
          <a:off x="1397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17736</xdr:rowOff>
    </xdr:from>
    <xdr:ext cx="762000" cy="259045"/>
    <xdr:sp macro="" textlink="">
      <xdr:nvSpPr>
        <xdr:cNvPr id="162" name="テキスト ボックス 161"/>
        <xdr:cNvSpPr txBox="1"/>
      </xdr:nvSpPr>
      <xdr:spPr>
        <a:xfrm>
          <a:off x="1066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lang="ja-JP" altLang="ja-JP" sz="1100">
              <a:solidFill>
                <a:sysClr val="windowText" lastClr="000000"/>
              </a:solidFill>
              <a:latin typeface="ＭＳ Ｐゴシック" pitchFamily="50" charset="-128"/>
              <a:ea typeface="ＭＳ Ｐゴシック" pitchFamily="50" charset="-128"/>
              <a:cs typeface="+mn-cs"/>
            </a:rPr>
            <a:t>人件費については給与の適正化に努めており、類似団体内で低い水準を保っているが、平成２９年度は東京都に準拠した給与改定を行ったことなどから前年度と比較して増となった。</a:t>
          </a:r>
          <a:r>
            <a:rPr lang="ja-JP" altLang="en-US" sz="1100">
              <a:solidFill>
                <a:sysClr val="windowText" lastClr="000000"/>
              </a:solidFill>
              <a:latin typeface="ＭＳ Ｐゴシック" pitchFamily="50" charset="-128"/>
              <a:ea typeface="ＭＳ Ｐゴシック" pitchFamily="50" charset="-128"/>
              <a:cs typeface="+mn-cs"/>
            </a:rPr>
            <a:t>一方、物件費については電算関係業務費など臨時的な物件費の減などにより、決算額は前年度と比較して大きく減となった。</a:t>
          </a:r>
          <a:endParaRPr lang="en-US" altLang="ja-JP" sz="1100">
            <a:solidFill>
              <a:sysClr val="windowText" lastClr="000000"/>
            </a:solidFill>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ＭＳ Ｐゴシック" pitchFamily="50" charset="-128"/>
              <a:ea typeface="ＭＳ Ｐゴシック" pitchFamily="50" charset="-128"/>
              <a:cs typeface="+mn-cs"/>
            </a:rPr>
            <a:t>　物件費の減の影響が大きかったことにより、平成２９年度においては、人口１人当たり人件費・物件費等の決算額は前年度と比較して、対前年度比で</a:t>
          </a:r>
          <a:r>
            <a:rPr lang="en-US" altLang="ja-JP" sz="1100">
              <a:solidFill>
                <a:sysClr val="windowText" lastClr="000000"/>
              </a:solidFill>
              <a:latin typeface="ＭＳ Ｐゴシック" pitchFamily="50" charset="-128"/>
              <a:ea typeface="ＭＳ Ｐゴシック" pitchFamily="50" charset="-128"/>
              <a:cs typeface="+mn-cs"/>
            </a:rPr>
            <a:t>1,156</a:t>
          </a:r>
          <a:r>
            <a:rPr lang="ja-JP" altLang="en-US" sz="1100">
              <a:solidFill>
                <a:sysClr val="windowText" lastClr="000000"/>
              </a:solidFill>
              <a:latin typeface="ＭＳ Ｐゴシック" pitchFamily="50" charset="-128"/>
              <a:ea typeface="ＭＳ Ｐゴシック" pitchFamily="50" charset="-128"/>
              <a:cs typeface="+mn-cs"/>
            </a:rPr>
            <a:t>円の減となった。</a:t>
          </a:r>
          <a:endParaRPr lang="en-US" altLang="ja-JP" sz="1100">
            <a:solidFill>
              <a:sysClr val="windowText" lastClr="000000"/>
            </a:solidFill>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人件費については、退職者数の増減の幅が給与総額に与える影響が大きく、</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物件費についても経常的な委託費の増など増加傾向が続くと考えられることから、引き続き経費の削減に努めていく。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81919</xdr:rowOff>
    </xdr:from>
    <xdr:to>
      <xdr:col>23</xdr:col>
      <xdr:colOff>133350</xdr:colOff>
      <xdr:row>82</xdr:row>
      <xdr:rowOff>95202</xdr:rowOff>
    </xdr:to>
    <xdr:cxnSp macro="">
      <xdr:nvCxnSpPr>
        <xdr:cNvPr id="199" name="直線コネクタ 198"/>
        <xdr:cNvCxnSpPr/>
      </xdr:nvCxnSpPr>
      <xdr:spPr>
        <a:xfrm flipV="1">
          <a:off x="4114800" y="14140819"/>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92858</xdr:rowOff>
    </xdr:from>
    <xdr:to>
      <xdr:col>19</xdr:col>
      <xdr:colOff>133350</xdr:colOff>
      <xdr:row>82</xdr:row>
      <xdr:rowOff>95202</xdr:rowOff>
    </xdr:to>
    <xdr:cxnSp macro="">
      <xdr:nvCxnSpPr>
        <xdr:cNvPr id="202" name="直線コネクタ 201"/>
        <xdr:cNvCxnSpPr/>
      </xdr:nvCxnSpPr>
      <xdr:spPr>
        <a:xfrm>
          <a:off x="3225800" y="14151758"/>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69371</xdr:rowOff>
    </xdr:from>
    <xdr:to>
      <xdr:col>15</xdr:col>
      <xdr:colOff>82550</xdr:colOff>
      <xdr:row>82</xdr:row>
      <xdr:rowOff>92858</xdr:rowOff>
    </xdr:to>
    <xdr:cxnSp macro="">
      <xdr:nvCxnSpPr>
        <xdr:cNvPr id="205" name="直線コネクタ 204"/>
        <xdr:cNvCxnSpPr/>
      </xdr:nvCxnSpPr>
      <xdr:spPr>
        <a:xfrm>
          <a:off x="2336800" y="14128271"/>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42472</xdr:rowOff>
    </xdr:from>
    <xdr:to>
      <xdr:col>11</xdr:col>
      <xdr:colOff>31750</xdr:colOff>
      <xdr:row>82</xdr:row>
      <xdr:rowOff>69371</xdr:rowOff>
    </xdr:to>
    <xdr:cxnSp macro="">
      <xdr:nvCxnSpPr>
        <xdr:cNvPr id="208" name="直線コネクタ 207"/>
        <xdr:cNvCxnSpPr/>
      </xdr:nvCxnSpPr>
      <xdr:spPr>
        <a:xfrm>
          <a:off x="1447800" y="14101372"/>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31119</xdr:rowOff>
    </xdr:from>
    <xdr:to>
      <xdr:col>23</xdr:col>
      <xdr:colOff>184150</xdr:colOff>
      <xdr:row>82</xdr:row>
      <xdr:rowOff>132719</xdr:rowOff>
    </xdr:to>
    <xdr:sp macro="" textlink="">
      <xdr:nvSpPr>
        <xdr:cNvPr id="218" name="楕円 217"/>
        <xdr:cNvSpPr/>
      </xdr:nvSpPr>
      <xdr:spPr>
        <a:xfrm>
          <a:off x="4902200" y="14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47646</xdr:rowOff>
    </xdr:from>
    <xdr:ext cx="762000" cy="259045"/>
    <xdr:sp macro="" textlink="">
      <xdr:nvSpPr>
        <xdr:cNvPr id="219" name="人件費・物件費等の状況該当値テキスト"/>
        <xdr:cNvSpPr txBox="1"/>
      </xdr:nvSpPr>
      <xdr:spPr>
        <a:xfrm>
          <a:off x="5041900" y="1393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44402</xdr:rowOff>
    </xdr:from>
    <xdr:to>
      <xdr:col>19</xdr:col>
      <xdr:colOff>184150</xdr:colOff>
      <xdr:row>82</xdr:row>
      <xdr:rowOff>146002</xdr:rowOff>
    </xdr:to>
    <xdr:sp macro="" textlink="">
      <xdr:nvSpPr>
        <xdr:cNvPr id="220" name="楕円 219"/>
        <xdr:cNvSpPr/>
      </xdr:nvSpPr>
      <xdr:spPr>
        <a:xfrm>
          <a:off x="4064000" y="14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156179</xdr:rowOff>
    </xdr:from>
    <xdr:ext cx="736600" cy="259045"/>
    <xdr:sp macro="" textlink="">
      <xdr:nvSpPr>
        <xdr:cNvPr id="221" name="テキスト ボックス 220"/>
        <xdr:cNvSpPr txBox="1"/>
      </xdr:nvSpPr>
      <xdr:spPr>
        <a:xfrm>
          <a:off x="3733800" y="1387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42058</xdr:rowOff>
    </xdr:from>
    <xdr:to>
      <xdr:col>15</xdr:col>
      <xdr:colOff>133350</xdr:colOff>
      <xdr:row>82</xdr:row>
      <xdr:rowOff>143658</xdr:rowOff>
    </xdr:to>
    <xdr:sp macro="" textlink="">
      <xdr:nvSpPr>
        <xdr:cNvPr id="222" name="楕円 221"/>
        <xdr:cNvSpPr/>
      </xdr:nvSpPr>
      <xdr:spPr>
        <a:xfrm>
          <a:off x="3175000" y="14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153835</xdr:rowOff>
    </xdr:from>
    <xdr:ext cx="762000" cy="259045"/>
    <xdr:sp macro="" textlink="">
      <xdr:nvSpPr>
        <xdr:cNvPr id="223" name="テキスト ボックス 222"/>
        <xdr:cNvSpPr txBox="1"/>
      </xdr:nvSpPr>
      <xdr:spPr>
        <a:xfrm>
          <a:off x="2844800" y="138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18571</xdr:rowOff>
    </xdr:from>
    <xdr:to>
      <xdr:col>11</xdr:col>
      <xdr:colOff>82550</xdr:colOff>
      <xdr:row>82</xdr:row>
      <xdr:rowOff>120171</xdr:rowOff>
    </xdr:to>
    <xdr:sp macro="" textlink="">
      <xdr:nvSpPr>
        <xdr:cNvPr id="224" name="楕円 223"/>
        <xdr:cNvSpPr/>
      </xdr:nvSpPr>
      <xdr:spPr>
        <a:xfrm>
          <a:off x="2286000" y="140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130348</xdr:rowOff>
    </xdr:from>
    <xdr:ext cx="762000" cy="259045"/>
    <xdr:sp macro="" textlink="">
      <xdr:nvSpPr>
        <xdr:cNvPr id="225" name="テキスト ボックス 224"/>
        <xdr:cNvSpPr txBox="1"/>
      </xdr:nvSpPr>
      <xdr:spPr>
        <a:xfrm>
          <a:off x="1955800" y="138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163122</xdr:rowOff>
    </xdr:from>
    <xdr:to>
      <xdr:col>7</xdr:col>
      <xdr:colOff>31750</xdr:colOff>
      <xdr:row>82</xdr:row>
      <xdr:rowOff>93272</xdr:rowOff>
    </xdr:to>
    <xdr:sp macro="" textlink="">
      <xdr:nvSpPr>
        <xdr:cNvPr id="226" name="楕円 225"/>
        <xdr:cNvSpPr/>
      </xdr:nvSpPr>
      <xdr:spPr>
        <a:xfrm>
          <a:off x="1397000" y="140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103449</xdr:rowOff>
    </xdr:from>
    <xdr:ext cx="762000" cy="259045"/>
    <xdr:sp macro="" textlink="">
      <xdr:nvSpPr>
        <xdr:cNvPr id="227" name="テキスト ボックス 226"/>
        <xdr:cNvSpPr txBox="1"/>
      </xdr:nvSpPr>
      <xdr:spPr>
        <a:xfrm>
          <a:off x="1066800" y="138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平成２９年度において、東京都に準拠した給与改定を行ったことなどから、類似団体平均と同水準となった。</a:t>
          </a:r>
        </a:p>
        <a:p>
          <a:r>
            <a:rPr lang="ja-JP" altLang="en-US" sz="110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今後も、東京都や都下他団体の動向も踏まえながら、引き続き給与の適正化に努めていきたい。</a:t>
          </a:r>
          <a:endParaRPr lang="en-US" altLang="ja-JP" sz="1100">
            <a:solidFill>
              <a:sysClr val="windowText" lastClr="000000"/>
            </a:solidFill>
            <a:latin typeface="ＭＳ Ｐゴシック" pitchFamily="50" charset="-128"/>
            <a:ea typeface="ＭＳ Ｐゴシック" pitchFamily="50" charset="-128"/>
            <a:cs typeface="+mn-cs"/>
          </a:endParaRPr>
        </a:p>
        <a:p>
          <a:r>
            <a:rPr lang="en-US" altLang="ja-JP" sz="1100">
              <a:solidFill>
                <a:sysClr val="windowText" lastClr="000000"/>
              </a:solidFill>
              <a:latin typeface="ＭＳ Ｐゴシック" pitchFamily="50" charset="-128"/>
              <a:ea typeface="ＭＳ Ｐゴシック" pitchFamily="50" charset="-128"/>
              <a:cs typeface="+mn-cs"/>
            </a:rPr>
            <a:t>※</a:t>
          </a:r>
          <a:r>
            <a:rPr lang="ja-JP" altLang="en-US" sz="1100">
              <a:solidFill>
                <a:sysClr val="windowText" lastClr="000000"/>
              </a:solidFill>
              <a:latin typeface="ＭＳ Ｐゴシック" pitchFamily="50" charset="-128"/>
              <a:ea typeface="ＭＳ Ｐゴシック" pitchFamily="50" charset="-128"/>
              <a:cs typeface="+mn-cs"/>
            </a:rPr>
            <a:t>平成２９年度数値については、前年度数値を引用している。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64" name="直線コネクタ 263"/>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112184</xdr:rowOff>
    </xdr:to>
    <xdr:cxnSp macro="">
      <xdr:nvCxnSpPr>
        <xdr:cNvPr id="267" name="直線コネクタ 266"/>
        <xdr:cNvCxnSpPr/>
      </xdr:nvCxnSpPr>
      <xdr:spPr>
        <a:xfrm>
          <a:off x="14401800" y="144441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9" name="テキスト ボックス 26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71966</xdr:rowOff>
    </xdr:to>
    <xdr:cxnSp macro="">
      <xdr:nvCxnSpPr>
        <xdr:cNvPr id="270" name="直線コネクタ 269"/>
        <xdr:cNvCxnSpPr/>
      </xdr:nvCxnSpPr>
      <xdr:spPr>
        <a:xfrm flipV="1">
          <a:off x="13512800" y="144441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5" name="テキスト ボックス 284"/>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6" name="楕円 285"/>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7" name="テキスト ボックス 286"/>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8" name="楕円 28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9" name="テキスト ボックス 28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58965</xdr:rowOff>
    </xdr:to>
    <xdr:cxnSp macro="">
      <xdr:nvCxnSpPr>
        <xdr:cNvPr id="326" name="直線コネクタ 325"/>
        <xdr:cNvCxnSpPr/>
      </xdr:nvCxnSpPr>
      <xdr:spPr>
        <a:xfrm flipV="1">
          <a:off x="16179800" y="101607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62412</xdr:rowOff>
    </xdr:to>
    <xdr:cxnSp macro="">
      <xdr:nvCxnSpPr>
        <xdr:cNvPr id="329" name="直線コネクタ 328"/>
        <xdr:cNvCxnSpPr/>
      </xdr:nvCxnSpPr>
      <xdr:spPr>
        <a:xfrm flipV="1">
          <a:off x="15290800" y="101745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62412</xdr:rowOff>
    </xdr:to>
    <xdr:cxnSp macro="">
      <xdr:nvCxnSpPr>
        <xdr:cNvPr id="332" name="直線コネクタ 331"/>
        <xdr:cNvCxnSpPr/>
      </xdr:nvCxnSpPr>
      <xdr:spPr>
        <a:xfrm>
          <a:off x="14401800" y="101607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45176</xdr:rowOff>
    </xdr:to>
    <xdr:cxnSp macro="">
      <xdr:nvCxnSpPr>
        <xdr:cNvPr id="335" name="直線コネクタ 334"/>
        <xdr:cNvCxnSpPr/>
      </xdr:nvCxnSpPr>
      <xdr:spPr>
        <a:xfrm>
          <a:off x="13512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45" name="楕円 344"/>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87103</xdr:rowOff>
    </xdr:from>
    <xdr:ext cx="762000" cy="259045"/>
    <xdr:sp macro="" textlink="">
      <xdr:nvSpPr>
        <xdr:cNvPr id="346" name="定員管理の状況該当値テキスト"/>
        <xdr:cNvSpPr txBox="1"/>
      </xdr:nvSpPr>
      <xdr:spPr>
        <a:xfrm>
          <a:off x="17106900" y="100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7" name="楕円 346"/>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8" name="テキスト ボックス 347"/>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11612</xdr:rowOff>
    </xdr:from>
    <xdr:to>
      <xdr:col>73</xdr:col>
      <xdr:colOff>44450</xdr:colOff>
      <xdr:row>59</xdr:row>
      <xdr:rowOff>113212</xdr:rowOff>
    </xdr:to>
    <xdr:sp macro="" textlink="">
      <xdr:nvSpPr>
        <xdr:cNvPr id="349" name="楕円 348"/>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123389</xdr:rowOff>
    </xdr:from>
    <xdr:ext cx="762000" cy="259045"/>
    <xdr:sp macro="" textlink="">
      <xdr:nvSpPr>
        <xdr:cNvPr id="350" name="テキスト ボックス 349"/>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51" name="楕円 350"/>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52" name="テキスト ボックス 351"/>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53" name="楕円 352"/>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4" name="テキスト ボックス 353"/>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平成２５年度に借り入れた臨時財政対策債、平成２６年度に借り入れた仲町公民館・仲町図書館建替え及び平成２７年度に借り入れた第七小学校大規模改造の元金償還の開始が重なったため</a:t>
          </a:r>
          <a:r>
            <a:rPr lang="ja-JP" altLang="en-US" sz="1100">
              <a:solidFill>
                <a:sysClr val="windowText" lastClr="000000"/>
              </a:solidFill>
              <a:latin typeface="ＭＳ Ｐゴシック" pitchFamily="50" charset="-128"/>
              <a:ea typeface="ＭＳ Ｐゴシック" pitchFamily="50" charset="-128"/>
              <a:cs typeface="+mn-cs"/>
            </a:rPr>
            <a:t>、元利償還金額が増加し、都市計画税充当可能額が減少したため、平成２９年度（単年度）の実質公債費比率は前年度より０．６ポイント増の１．２％となり、３か年平均は前年度より０．１ポイント増の０．７％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r>
            <a:rPr lang="ja-JP" altLang="ja-JP" sz="1100" b="0" i="0" baseline="0">
              <a:solidFill>
                <a:sysClr val="windowText" lastClr="000000"/>
              </a:solidFill>
              <a:latin typeface="ＭＳ Ｐゴシック" pitchFamily="50" charset="-128"/>
              <a:ea typeface="ＭＳ Ｐゴシック" pitchFamily="50" charset="-128"/>
              <a:cs typeface="+mn-cs"/>
            </a:rPr>
            <a:t>　今後も、財政規律を基本としつつ債務残高の抑制を図っていく方針で</a:t>
          </a:r>
          <a:r>
            <a:rPr lang="ja-JP" altLang="en-US" sz="1100" b="0" i="0" baseline="0">
              <a:solidFill>
                <a:sysClr val="windowText" lastClr="000000"/>
              </a:solidFill>
              <a:latin typeface="ＭＳ Ｐゴシック" pitchFamily="50" charset="-128"/>
              <a:ea typeface="ＭＳ Ｐゴシック" pitchFamily="50" charset="-128"/>
              <a:cs typeface="+mn-cs"/>
            </a:rPr>
            <a:t>は</a:t>
          </a:r>
          <a:r>
            <a:rPr lang="ja-JP" altLang="ja-JP" sz="1100" b="0" i="0" baseline="0">
              <a:solidFill>
                <a:sysClr val="windowText" lastClr="000000"/>
              </a:solidFill>
              <a:latin typeface="ＭＳ Ｐゴシック" pitchFamily="50" charset="-128"/>
              <a:ea typeface="ＭＳ Ｐゴシック" pitchFamily="50" charset="-128"/>
              <a:cs typeface="+mn-cs"/>
            </a:rPr>
            <a:t>あるが、老朽化する公共施設等の大規模改修及び改築などに係る起債により、公債費は増加に転じることが予想される。</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33262</xdr:rowOff>
    </xdr:to>
    <xdr:cxnSp macro="">
      <xdr:nvCxnSpPr>
        <xdr:cNvPr id="389" name="直線コネクタ 388"/>
        <xdr:cNvCxnSpPr/>
      </xdr:nvCxnSpPr>
      <xdr:spPr>
        <a:xfrm>
          <a:off x="16179800" y="65368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79224</xdr:rowOff>
    </xdr:to>
    <xdr:cxnSp macro="">
      <xdr:nvCxnSpPr>
        <xdr:cNvPr id="392" name="直線コネクタ 391"/>
        <xdr:cNvCxnSpPr/>
      </xdr:nvCxnSpPr>
      <xdr:spPr>
        <a:xfrm flipV="1">
          <a:off x="15290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39</xdr:row>
      <xdr:rowOff>22678</xdr:rowOff>
    </xdr:to>
    <xdr:cxnSp macro="">
      <xdr:nvCxnSpPr>
        <xdr:cNvPr id="395" name="直線コネクタ 394"/>
        <xdr:cNvCxnSpPr/>
      </xdr:nvCxnSpPr>
      <xdr:spPr>
        <a:xfrm flipV="1">
          <a:off x="14401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114602</xdr:rowOff>
    </xdr:to>
    <xdr:cxnSp macro="">
      <xdr:nvCxnSpPr>
        <xdr:cNvPr id="398" name="直線コネクタ 397"/>
        <xdr:cNvCxnSpPr/>
      </xdr:nvCxnSpPr>
      <xdr:spPr>
        <a:xfrm flipV="1">
          <a:off x="13512800" y="67092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8" name="楕円 407"/>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9"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2" name="楕円 411"/>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3" name="テキスト ボックス 412"/>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4" name="楕円 413"/>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5" name="テキスト ボックス 414"/>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6" name="楕円 415"/>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7" name="テキスト ボックス 41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地方債現在高</a:t>
          </a:r>
          <a:r>
            <a:rPr lang="ja-JP" altLang="en-US" sz="1100">
              <a:solidFill>
                <a:sysClr val="windowText" lastClr="000000"/>
              </a:solidFill>
              <a:latin typeface="ＭＳ Ｐゴシック" pitchFamily="50" charset="-128"/>
              <a:ea typeface="ＭＳ Ｐゴシック" pitchFamily="50" charset="-128"/>
              <a:cs typeface="+mn-cs"/>
            </a:rPr>
            <a:t>や退職手当負担見込額</a:t>
          </a:r>
          <a:r>
            <a:rPr lang="ja-JP" altLang="ja-JP" sz="1100">
              <a:solidFill>
                <a:sysClr val="windowText" lastClr="000000"/>
              </a:solidFill>
              <a:latin typeface="ＭＳ Ｐゴシック" pitchFamily="50" charset="-128"/>
              <a:ea typeface="ＭＳ Ｐゴシック" pitchFamily="50" charset="-128"/>
              <a:cs typeface="+mn-cs"/>
            </a:rPr>
            <a:t>の</a:t>
          </a:r>
          <a:r>
            <a:rPr lang="ja-JP" altLang="en-US" sz="1100">
              <a:solidFill>
                <a:sysClr val="windowText" lastClr="000000"/>
              </a:solidFill>
              <a:latin typeface="ＭＳ Ｐゴシック" pitchFamily="50" charset="-128"/>
              <a:ea typeface="ＭＳ Ｐゴシック" pitchFamily="50" charset="-128"/>
              <a:cs typeface="+mn-cs"/>
            </a:rPr>
            <a:t>減少による</a:t>
          </a:r>
          <a:r>
            <a:rPr lang="ja-JP" altLang="ja-JP" sz="1100">
              <a:solidFill>
                <a:sysClr val="windowText" lastClr="000000"/>
              </a:solidFill>
              <a:latin typeface="ＭＳ Ｐゴシック" pitchFamily="50" charset="-128"/>
              <a:ea typeface="ＭＳ Ｐゴシック" pitchFamily="50" charset="-128"/>
              <a:cs typeface="+mn-cs"/>
            </a:rPr>
            <a:t>将来負担額</a:t>
          </a:r>
          <a:r>
            <a:rPr lang="ja-JP" altLang="en-US" sz="1100">
              <a:solidFill>
                <a:sysClr val="windowText" lastClr="000000"/>
              </a:solidFill>
              <a:latin typeface="ＭＳ Ｐゴシック" pitchFamily="50" charset="-128"/>
              <a:ea typeface="ＭＳ Ｐゴシック" pitchFamily="50" charset="-128"/>
              <a:cs typeface="+mn-cs"/>
            </a:rPr>
            <a:t>の減及び財政調整基金などの現在高の回復やオリンピック・パラリンピック子ども夢・未来基金の創設による充当可能財源の増などにより、</a:t>
          </a:r>
          <a:r>
            <a:rPr lang="ja-JP" altLang="ja-JP" sz="1100">
              <a:solidFill>
                <a:sysClr val="windowText" lastClr="000000"/>
              </a:solidFill>
              <a:latin typeface="ＭＳ Ｐゴシック" pitchFamily="50" charset="-128"/>
              <a:ea typeface="ＭＳ Ｐゴシック" pitchFamily="50" charset="-128"/>
              <a:cs typeface="+mn-cs"/>
            </a:rPr>
            <a:t>平成２</a:t>
          </a:r>
          <a:r>
            <a:rPr lang="ja-JP" altLang="en-US" sz="1100">
              <a:solidFill>
                <a:sysClr val="windowText" lastClr="000000"/>
              </a:solidFill>
              <a:latin typeface="ＭＳ Ｐゴシック" pitchFamily="50" charset="-128"/>
              <a:ea typeface="ＭＳ Ｐゴシック" pitchFamily="50" charset="-128"/>
              <a:cs typeface="+mn-cs"/>
            </a:rPr>
            <a:t>９</a:t>
          </a:r>
          <a:r>
            <a:rPr lang="ja-JP" altLang="ja-JP" sz="1100">
              <a:solidFill>
                <a:sysClr val="windowText" lastClr="000000"/>
              </a:solidFill>
              <a:latin typeface="ＭＳ Ｐゴシック" pitchFamily="50" charset="-128"/>
              <a:ea typeface="ＭＳ Ｐゴシック" pitchFamily="50" charset="-128"/>
              <a:cs typeface="+mn-cs"/>
            </a:rPr>
            <a:t>年度においても将来負担比率は算定されていない。</a:t>
          </a:r>
          <a:endParaRPr lang="ja-JP" altLang="ja-JP" sz="1400">
            <a:solidFill>
              <a:sysClr val="windowText" lastClr="000000"/>
            </a:solidFill>
            <a:latin typeface="ＭＳ Ｐゴシック" pitchFamily="50" charset="-128"/>
            <a:ea typeface="ＭＳ Ｐゴシック" pitchFamily="50" charset="-128"/>
          </a:endParaRPr>
        </a:p>
        <a:p>
          <a:r>
            <a:rPr lang="ja-JP" altLang="ja-JP" sz="1100">
              <a:solidFill>
                <a:sysClr val="windowText" lastClr="000000"/>
              </a:solidFill>
              <a:latin typeface="ＭＳ Ｐゴシック" pitchFamily="50" charset="-128"/>
              <a:ea typeface="ＭＳ Ｐゴシック" pitchFamily="50" charset="-128"/>
              <a:cs typeface="+mn-cs"/>
            </a:rPr>
            <a:t>　今後も単年度における市債借入額が償還元金を上回らないことを基本としつつ、余剰財源等を活用した基金現在高の確保に努めることにより健全な財政運営を図っていく。</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300">
            <a:solidFill>
              <a:srgbClr val="FF0000"/>
            </a:solidFill>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5" name="フローチャート: 判断 454"/>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6" name="テキスト ボックス 45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より０．２ポイント改善した。主な要因としては、分子である経常経費充当一般財源等が退職金の増などにより増加した以上に、分母である経常一般財源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団体との比較では、全国平均からは２．８ポイント、東京都平均からは０．３ポイント下回る低い水準にあるほか、類似団体内順位も低い水準に位置している。これらは、人口千人当たり職員数を低い水準に保つなど、経常経費を抑制している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今後も引き続き、東京都や都内他団体の動向も踏まえながら、直営事業の業務委託化を進めるなど、人件費の適正管理を行い、抑制に努めていく。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146050</xdr:rowOff>
    </xdr:to>
    <xdr:cxnSp macro="">
      <xdr:nvCxnSpPr>
        <xdr:cNvPr id="70" name="直線コネクタ 69"/>
        <xdr:cNvCxnSpPr/>
      </xdr:nvCxnSpPr>
      <xdr:spPr>
        <a:xfrm flipV="1">
          <a:off x="3987800" y="629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79375</xdr:rowOff>
    </xdr:from>
    <xdr:to>
      <xdr:col>19</xdr:col>
      <xdr:colOff>187325</xdr:colOff>
      <xdr:row>36</xdr:row>
      <xdr:rowOff>146050</xdr:rowOff>
    </xdr:to>
    <xdr:cxnSp macro="">
      <xdr:nvCxnSpPr>
        <xdr:cNvPr id="73" name="直線コネクタ 72"/>
        <xdr:cNvCxnSpPr/>
      </xdr:nvCxnSpPr>
      <xdr:spPr>
        <a:xfrm>
          <a:off x="3098800" y="6251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79375</xdr:rowOff>
    </xdr:from>
    <xdr:to>
      <xdr:col>15</xdr:col>
      <xdr:colOff>98425</xdr:colOff>
      <xdr:row>36</xdr:row>
      <xdr:rowOff>107950</xdr:rowOff>
    </xdr:to>
    <xdr:cxnSp macro="">
      <xdr:nvCxnSpPr>
        <xdr:cNvPr id="76" name="直線コネクタ 75"/>
        <xdr:cNvCxnSpPr/>
      </xdr:nvCxnSpPr>
      <xdr:spPr>
        <a:xfrm flipV="1">
          <a:off x="2209800" y="6251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8" name="テキスト ボックス 77"/>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41275</xdr:rowOff>
    </xdr:from>
    <xdr:to>
      <xdr:col>11</xdr:col>
      <xdr:colOff>9525</xdr:colOff>
      <xdr:row>36</xdr:row>
      <xdr:rowOff>107950</xdr:rowOff>
    </xdr:to>
    <xdr:cxnSp macro="">
      <xdr:nvCxnSpPr>
        <xdr:cNvPr id="79" name="直線コネクタ 78"/>
        <xdr:cNvCxnSpPr/>
      </xdr:nvCxnSpPr>
      <xdr:spPr>
        <a:xfrm>
          <a:off x="1320800" y="6213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9" name="楕円 88"/>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90"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91" name="楕円 90"/>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35577</xdr:rowOff>
    </xdr:from>
    <xdr:ext cx="736600" cy="259045"/>
    <xdr:sp macro="" textlink="">
      <xdr:nvSpPr>
        <xdr:cNvPr id="92" name="テキスト ボックス 91"/>
        <xdr:cNvSpPr txBox="1"/>
      </xdr:nvSpPr>
      <xdr:spPr>
        <a:xfrm>
          <a:off x="3606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28575</xdr:rowOff>
    </xdr:from>
    <xdr:to>
      <xdr:col>15</xdr:col>
      <xdr:colOff>149225</xdr:colOff>
      <xdr:row>36</xdr:row>
      <xdr:rowOff>130175</xdr:rowOff>
    </xdr:to>
    <xdr:sp macro="" textlink="">
      <xdr:nvSpPr>
        <xdr:cNvPr id="93" name="楕円 92"/>
        <xdr:cNvSpPr/>
      </xdr:nvSpPr>
      <xdr:spPr>
        <a:xfrm>
          <a:off x="3048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94" name="テキスト ボックス 93"/>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5" name="楕円 94"/>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168927</xdr:rowOff>
    </xdr:from>
    <xdr:ext cx="762000" cy="259045"/>
    <xdr:sp macro="" textlink="">
      <xdr:nvSpPr>
        <xdr:cNvPr id="96" name="テキスト ボックス 95"/>
        <xdr:cNvSpPr txBox="1"/>
      </xdr:nvSpPr>
      <xdr:spPr>
        <a:xfrm>
          <a:off x="1828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97" name="楕円 96"/>
        <xdr:cNvSpPr/>
      </xdr:nvSpPr>
      <xdr:spPr>
        <a:xfrm>
          <a:off x="1270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98" name="テキスト ボックス 97"/>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２９年度における決算額全体にしめる物件費は、小学校給食調理業務委託の増などにより、経費としては前年度より増となっているものの、経常収支比率の分母である経常一般財源の増や扶助費や公債費など他の経費の増により、相対的に割合が改善し、対前年度比で０．８％減の１８．０％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物件費については、指定管理者制度の推進や窓口業務の委託化や家庭ごみ有料化や戸別収集への移行に伴う経費の増など増加傾向が続くと考えられることから、引き続き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129286</xdr:rowOff>
    </xdr:to>
    <xdr:cxnSp macro="">
      <xdr:nvCxnSpPr>
        <xdr:cNvPr id="129" name="直線コネクタ 128"/>
        <xdr:cNvCxnSpPr/>
      </xdr:nvCxnSpPr>
      <xdr:spPr>
        <a:xfrm flipV="1">
          <a:off x="15671800" y="2664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129286</xdr:rowOff>
    </xdr:to>
    <xdr:cxnSp macro="">
      <xdr:nvCxnSpPr>
        <xdr:cNvPr id="132" name="直線コネクタ 131"/>
        <xdr:cNvCxnSpPr/>
      </xdr:nvCxnSpPr>
      <xdr:spPr>
        <a:xfrm>
          <a:off x="14782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15</xdr:row>
      <xdr:rowOff>106426</xdr:rowOff>
    </xdr:to>
    <xdr:cxnSp macro="">
      <xdr:nvCxnSpPr>
        <xdr:cNvPr id="135" name="直線コネクタ 134"/>
        <xdr:cNvCxnSpPr/>
      </xdr:nvCxnSpPr>
      <xdr:spPr>
        <a:xfrm flipV="1">
          <a:off x="13893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66819</xdr:rowOff>
    </xdr:from>
    <xdr:ext cx="762000" cy="259045"/>
    <xdr:sp macro="" textlink="">
      <xdr:nvSpPr>
        <xdr:cNvPr id="137" name="テキスト ボックス 136"/>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106426</xdr:rowOff>
    </xdr:to>
    <xdr:cxnSp macro="">
      <xdr:nvCxnSpPr>
        <xdr:cNvPr id="138" name="直線コネクタ 137"/>
        <xdr:cNvCxnSpPr/>
      </xdr:nvCxnSpPr>
      <xdr:spPr>
        <a:xfrm>
          <a:off x="13004800" y="2627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9" name="物件費該当値テキスト"/>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50" name="楕円 149"/>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164863</xdr:rowOff>
    </xdr:from>
    <xdr:ext cx="736600" cy="259045"/>
    <xdr:sp macro="" textlink="">
      <xdr:nvSpPr>
        <xdr:cNvPr id="151" name="テキスト ボックス 150"/>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37338</xdr:rowOff>
    </xdr:from>
    <xdr:to>
      <xdr:col>74</xdr:col>
      <xdr:colOff>31750</xdr:colOff>
      <xdr:row>15</xdr:row>
      <xdr:rowOff>138938</xdr:rowOff>
    </xdr:to>
    <xdr:sp macro="" textlink="">
      <xdr:nvSpPr>
        <xdr:cNvPr id="152" name="楕円 151"/>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53" name="テキスト ボックス 15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54" name="楕円 153"/>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142003</xdr:rowOff>
    </xdr:from>
    <xdr:ext cx="762000" cy="259045"/>
    <xdr:sp macro="" textlink="">
      <xdr:nvSpPr>
        <xdr:cNvPr id="155" name="テキスト ボックス 154"/>
        <xdr:cNvSpPr txBox="1"/>
      </xdr:nvSpPr>
      <xdr:spPr>
        <a:xfrm>
          <a:off x="13512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6" name="楕円 155"/>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57" name="テキスト ボックス 156"/>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９年度の決算額全体にしめる扶助費の割合は、民間保育園の新設に伴う保育実施委託費が増となったほか、障がい児放課後デイサービス利用者の増による障害者自立支援給付費の増や、臨時福祉給付金の増などにより、対前年度比で１．６％増の３３．５％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ja-JP" altLang="ja-JP" sz="1100">
              <a:solidFill>
                <a:schemeClr val="dk1"/>
              </a:solidFill>
              <a:latin typeface="ＭＳ Ｐゴシック" pitchFamily="50" charset="-128"/>
              <a:ea typeface="ＭＳ Ｐゴシック" pitchFamily="50" charset="-128"/>
              <a:cs typeface="+mn-cs"/>
            </a:rPr>
            <a:t>児童福祉費の伸び等によ</a:t>
          </a:r>
          <a:r>
            <a:rPr kumimoji="1" lang="ja-JP" altLang="en-US" sz="1100">
              <a:solidFill>
                <a:schemeClr val="dk1"/>
              </a:solidFill>
              <a:latin typeface="ＭＳ Ｐゴシック" pitchFamily="50" charset="-128"/>
              <a:ea typeface="ＭＳ Ｐゴシック" pitchFamily="50" charset="-128"/>
              <a:cs typeface="+mn-cs"/>
            </a:rPr>
            <a:t>り経常</a:t>
          </a:r>
          <a:r>
            <a:rPr kumimoji="1" lang="ja-JP" altLang="en-US" sz="1100">
              <a:latin typeface="ＭＳ Ｐゴシック" panose="020B0600070205080204" pitchFamily="50" charset="-128"/>
              <a:ea typeface="ＭＳ Ｐゴシック" panose="020B0600070205080204" pitchFamily="50" charset="-128"/>
            </a:rPr>
            <a:t>一般財源が増となったことから、前年度比で０．６％悪化し１７．２％となった。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今後も消費増税における社会保障制度の充実に伴い、扶助費一般財源負担額の増傾向が続くものと考える。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165100</xdr:rowOff>
    </xdr:to>
    <xdr:cxnSp macro="">
      <xdr:nvCxnSpPr>
        <xdr:cNvPr id="190" name="直線コネクタ 189"/>
        <xdr:cNvCxnSpPr/>
      </xdr:nvCxnSpPr>
      <xdr:spPr>
        <a:xfrm>
          <a:off x="3987800" y="1033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50800</xdr:rowOff>
    </xdr:to>
    <xdr:cxnSp macro="">
      <xdr:nvCxnSpPr>
        <xdr:cNvPr id="193" name="直線コネクタ 192"/>
        <xdr:cNvCxnSpPr/>
      </xdr:nvCxnSpPr>
      <xdr:spPr>
        <a:xfrm>
          <a:off x="3098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59</xdr:row>
      <xdr:rowOff>31750</xdr:rowOff>
    </xdr:to>
    <xdr:cxnSp macro="">
      <xdr:nvCxnSpPr>
        <xdr:cNvPr id="196" name="直線コネクタ 195"/>
        <xdr:cNvCxnSpPr/>
      </xdr:nvCxnSpPr>
      <xdr:spPr>
        <a:xfrm>
          <a:off x="2209800" y="9804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31750</xdr:rowOff>
    </xdr:to>
    <xdr:cxnSp macro="">
      <xdr:nvCxnSpPr>
        <xdr:cNvPr id="199" name="直線コネクタ 198"/>
        <xdr:cNvCxnSpPr/>
      </xdr:nvCxnSpPr>
      <xdr:spPr>
        <a:xfrm>
          <a:off x="1320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9" name="楕円 208"/>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10"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lt"/>
              <a:ea typeface="+mn-ea"/>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その他にかかる経常収支比率</a:t>
          </a:r>
          <a:r>
            <a:rPr lang="ja-JP" altLang="en-US" sz="1100" b="0" i="0" baseline="0">
              <a:solidFill>
                <a:sysClr val="windowText" lastClr="000000"/>
              </a:solidFill>
              <a:latin typeface="ＭＳ Ｐゴシック" pitchFamily="50" charset="-128"/>
              <a:ea typeface="ＭＳ Ｐゴシック" pitchFamily="50" charset="-128"/>
              <a:cs typeface="+mn-cs"/>
            </a:rPr>
            <a:t>については、下水道事業特別会計における公債費財源への</a:t>
          </a:r>
          <a:r>
            <a:rPr lang="ja-JP" altLang="ja-JP" sz="1100" b="0" i="0" baseline="0">
              <a:solidFill>
                <a:sysClr val="windowText" lastClr="000000"/>
              </a:solidFill>
              <a:latin typeface="ＭＳ Ｐゴシック" pitchFamily="50" charset="-128"/>
              <a:ea typeface="ＭＳ Ｐゴシック" pitchFamily="50" charset="-128"/>
              <a:cs typeface="+mn-cs"/>
            </a:rPr>
            <a:t>繰出金</a:t>
          </a:r>
          <a:r>
            <a:rPr lang="ja-JP" altLang="en-US" sz="1100" b="0" i="0" baseline="0">
              <a:solidFill>
                <a:sysClr val="windowText" lastClr="000000"/>
              </a:solidFill>
              <a:latin typeface="ＭＳ Ｐゴシック" pitchFamily="50" charset="-128"/>
              <a:ea typeface="ＭＳ Ｐゴシック" pitchFamily="50" charset="-128"/>
              <a:cs typeface="+mn-cs"/>
            </a:rPr>
            <a:t>の減等により前年度と比べ１．０％改善した</a:t>
          </a:r>
          <a:r>
            <a:rPr lang="ja-JP" altLang="ja-JP" sz="1100" b="0" i="0" baseline="0">
              <a:solidFill>
                <a:sysClr val="windowText" lastClr="000000"/>
              </a:solidFill>
              <a:latin typeface="ＭＳ Ｐゴシック" pitchFamily="50" charset="-128"/>
              <a:ea typeface="ＭＳ Ｐゴシック" pitchFamily="50" charset="-128"/>
              <a:cs typeface="+mn-cs"/>
            </a:rPr>
            <a:t>。</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国民健康保険事業特別会計については、赤字補てん的な繰出金</a:t>
          </a:r>
          <a:r>
            <a:rPr lang="ja-JP" altLang="en-US" sz="1100" b="0" i="0" baseline="0">
              <a:solidFill>
                <a:sysClr val="windowText" lastClr="000000"/>
              </a:solidFill>
              <a:latin typeface="ＭＳ Ｐゴシック" pitchFamily="50" charset="-128"/>
              <a:ea typeface="ＭＳ Ｐゴシック" pitchFamily="50" charset="-128"/>
              <a:cs typeface="+mn-cs"/>
            </a:rPr>
            <a:t>が</a:t>
          </a:r>
          <a:r>
            <a:rPr lang="ja-JP" altLang="ja-JP" sz="1100" b="0" i="0" baseline="0">
              <a:solidFill>
                <a:sysClr val="windowText" lastClr="000000"/>
              </a:solidFill>
              <a:latin typeface="ＭＳ Ｐゴシック" pitchFamily="50" charset="-128"/>
              <a:ea typeface="ＭＳ Ｐゴシック" pitchFamily="50" charset="-128"/>
              <a:cs typeface="+mn-cs"/>
            </a:rPr>
            <a:t>依然として高い水準にあるため、経費の削減や国民健康保険税の適正化を図ることなどにより、市の財政負担が軽減されるよう努める。また、後期高齢医療特別会計及び介護保険事業特別会計についても、高齢化の進行などによる医療費の増加に伴い繰出金が増えており、今後も同様の傾向が続くことが懸念される。</a:t>
          </a:r>
          <a:endParaRPr kumimoji="1" lang="ja-JP" altLang="en-US" sz="1100">
            <a:solidFill>
              <a:sysClr val="windowText" lastClr="000000"/>
            </a:solidFill>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135165</xdr:rowOff>
    </xdr:to>
    <xdr:cxnSp macro="">
      <xdr:nvCxnSpPr>
        <xdr:cNvPr id="253" name="直線コネクタ 252"/>
        <xdr:cNvCxnSpPr/>
      </xdr:nvCxnSpPr>
      <xdr:spPr>
        <a:xfrm flipV="1">
          <a:off x="15671800" y="9798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135165</xdr:rowOff>
    </xdr:to>
    <xdr:cxnSp macro="">
      <xdr:nvCxnSpPr>
        <xdr:cNvPr id="256" name="直線コネクタ 255"/>
        <xdr:cNvCxnSpPr/>
      </xdr:nvCxnSpPr>
      <xdr:spPr>
        <a:xfrm>
          <a:off x="14782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124278</xdr:rowOff>
    </xdr:to>
    <xdr:cxnSp macro="">
      <xdr:nvCxnSpPr>
        <xdr:cNvPr id="259" name="直線コネクタ 258"/>
        <xdr:cNvCxnSpPr/>
      </xdr:nvCxnSpPr>
      <xdr:spPr>
        <a:xfrm>
          <a:off x="13893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124278</xdr:rowOff>
    </xdr:to>
    <xdr:cxnSp macro="">
      <xdr:nvCxnSpPr>
        <xdr:cNvPr id="262" name="直線コネクタ 261"/>
        <xdr:cNvCxnSpPr/>
      </xdr:nvCxnSpPr>
      <xdr:spPr>
        <a:xfrm>
          <a:off x="13004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2" name="楕円 271"/>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3"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5" name="テキスト ボックス 27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7" name="テキスト ボックス 276"/>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8" name="楕円 277"/>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79" name="テキスト ボックス 278"/>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80" name="楕円 279"/>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81" name="テキスト ボックス 280"/>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平成２９年度における決算額全体にしめる補助費等は、経費としては前年度より増となっているものの、物件費同様、相対的に割合が改善し、対前年度比で０．４％減の１２．１％となった。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補助費等にかかる経常収支比率が類似団体を大きく上回っているのは、常備消防の東京都事務の東京都負担金、ごみ処理等に係る一部事務組合への負担金、病院への補助が多額になっているためである。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今後、常備消防事務に対する補助は大きく変化しない見込みであるが、一部事務組合への負担金は、焼却施設の更新工事などが進められるなかで、増が予想される。また、病院についても動向を注視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72572</xdr:rowOff>
    </xdr:from>
    <xdr:to>
      <xdr:col>82</xdr:col>
      <xdr:colOff>107950</xdr:colOff>
      <xdr:row>38</xdr:row>
      <xdr:rowOff>116115</xdr:rowOff>
    </xdr:to>
    <xdr:cxnSp macro="">
      <xdr:nvCxnSpPr>
        <xdr:cNvPr id="316" name="直線コネクタ 315"/>
        <xdr:cNvCxnSpPr/>
      </xdr:nvCxnSpPr>
      <xdr:spPr>
        <a:xfrm flipV="1">
          <a:off x="15671800" y="6587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116115</xdr:rowOff>
    </xdr:to>
    <xdr:cxnSp macro="">
      <xdr:nvCxnSpPr>
        <xdr:cNvPr id="319" name="直線コネクタ 318"/>
        <xdr:cNvCxnSpPr/>
      </xdr:nvCxnSpPr>
      <xdr:spPr>
        <a:xfrm>
          <a:off x="14782800" y="660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39</xdr:row>
      <xdr:rowOff>53522</xdr:rowOff>
    </xdr:to>
    <xdr:cxnSp macro="">
      <xdr:nvCxnSpPr>
        <xdr:cNvPr id="322" name="直線コネクタ 321"/>
        <xdr:cNvCxnSpPr/>
      </xdr:nvCxnSpPr>
      <xdr:spPr>
        <a:xfrm flipV="1">
          <a:off x="13893800" y="6609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170543</xdr:rowOff>
    </xdr:from>
    <xdr:to>
      <xdr:col>69</xdr:col>
      <xdr:colOff>92075</xdr:colOff>
      <xdr:row>39</xdr:row>
      <xdr:rowOff>53522</xdr:rowOff>
    </xdr:to>
    <xdr:cxnSp macro="">
      <xdr:nvCxnSpPr>
        <xdr:cNvPr id="325" name="直線コネクタ 324"/>
        <xdr:cNvCxnSpPr/>
      </xdr:nvCxnSpPr>
      <xdr:spPr>
        <a:xfrm>
          <a:off x="13004800" y="6685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35" name="楕円 334"/>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36" name="補助費等該当値テキスト"/>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65315</xdr:rowOff>
    </xdr:from>
    <xdr:to>
      <xdr:col>78</xdr:col>
      <xdr:colOff>120650</xdr:colOff>
      <xdr:row>38</xdr:row>
      <xdr:rowOff>166915</xdr:rowOff>
    </xdr:to>
    <xdr:sp macro="" textlink="">
      <xdr:nvSpPr>
        <xdr:cNvPr id="337" name="楕円 336"/>
        <xdr:cNvSpPr/>
      </xdr:nvSpPr>
      <xdr:spPr>
        <a:xfrm>
          <a:off x="15621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151692</xdr:rowOff>
    </xdr:from>
    <xdr:ext cx="736600" cy="259045"/>
    <xdr:sp macro="" textlink="">
      <xdr:nvSpPr>
        <xdr:cNvPr id="338" name="テキスト ボックス 337"/>
        <xdr:cNvSpPr txBox="1"/>
      </xdr:nvSpPr>
      <xdr:spPr>
        <a:xfrm>
          <a:off x="15290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9" name="楕円 338"/>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40" name="テキスト ボックス 339"/>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41" name="楕円 340"/>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42" name="テキスト ボックス 341"/>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119743</xdr:rowOff>
    </xdr:from>
    <xdr:to>
      <xdr:col>65</xdr:col>
      <xdr:colOff>53975</xdr:colOff>
      <xdr:row>39</xdr:row>
      <xdr:rowOff>49893</xdr:rowOff>
    </xdr:to>
    <xdr:sp macro="" textlink="">
      <xdr:nvSpPr>
        <xdr:cNvPr id="343" name="楕円 342"/>
        <xdr:cNvSpPr/>
      </xdr:nvSpPr>
      <xdr:spPr>
        <a:xfrm>
          <a:off x="12954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34670</xdr:rowOff>
    </xdr:from>
    <xdr:ext cx="762000" cy="259045"/>
    <xdr:sp macro="" textlink="">
      <xdr:nvSpPr>
        <xdr:cNvPr id="344" name="テキスト ボックス 343"/>
        <xdr:cNvSpPr txBox="1"/>
      </xdr:nvSpPr>
      <xdr:spPr>
        <a:xfrm>
          <a:off x="12623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分子である公債費が前年度に比べ１．２億円増加した以上に、分母である経常一般財源（臨時財政対策債含む）が前年度に比べ１７．５億円増加したため、０．１ポイント減少した。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公債費の増加は、平成２５年度に借り入れた臨時財政対策債の元金償還がはじまったことが主な要因である。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経常一般財源（臨時財政対策債含む）の増加は、臨時財政対策債の増が主な要因である。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77" name="直線コネクタ 376"/>
        <xdr:cNvCxnSpPr/>
      </xdr:nvCxnSpPr>
      <xdr:spPr>
        <a:xfrm flipV="1">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24130</xdr:rowOff>
    </xdr:to>
    <xdr:cxnSp macro="">
      <xdr:nvCxnSpPr>
        <xdr:cNvPr id="380" name="直線コネクタ 379"/>
        <xdr:cNvCxnSpPr/>
      </xdr:nvCxnSpPr>
      <xdr:spPr>
        <a:xfrm>
          <a:off x="3098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161289</xdr:rowOff>
    </xdr:to>
    <xdr:cxnSp macro="">
      <xdr:nvCxnSpPr>
        <xdr:cNvPr id="383" name="直線コネクタ 382"/>
        <xdr:cNvCxnSpPr/>
      </xdr:nvCxnSpPr>
      <xdr:spPr>
        <a:xfrm flipV="1">
          <a:off x="2209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81280</xdr:rowOff>
    </xdr:to>
    <xdr:cxnSp macro="">
      <xdr:nvCxnSpPr>
        <xdr:cNvPr id="386" name="直線コネクタ 385"/>
        <xdr:cNvCxnSpPr/>
      </xdr:nvCxnSpPr>
      <xdr:spPr>
        <a:xfrm flipV="1">
          <a:off x="1320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6" name="楕円 39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8" name="楕円 397"/>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9" name="テキスト ボックス 398"/>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400" name="楕円 399"/>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401" name="テキスト ボックス 400"/>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402" name="楕円 401"/>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3" name="テキスト ボックス 402"/>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4" name="楕円 403"/>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5" name="テキスト ボックス 40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公債費以外の経常収支比率が、前年度に対して</a:t>
          </a:r>
          <a:r>
            <a:rPr lang="ja-JP" altLang="en-US" sz="1100" b="0" i="0" baseline="0">
              <a:solidFill>
                <a:sysClr val="windowText" lastClr="000000"/>
              </a:solidFill>
              <a:latin typeface="ＭＳ Ｐゴシック" pitchFamily="50" charset="-128"/>
              <a:ea typeface="ＭＳ Ｐゴシック" pitchFamily="50" charset="-128"/>
              <a:cs typeface="+mn-cs"/>
            </a:rPr>
            <a:t>１</a:t>
          </a:r>
          <a:r>
            <a:rPr lang="ja-JP" altLang="ja-JP" sz="1100" b="0" i="0" baseline="0">
              <a:solidFill>
                <a:sysClr val="windowText" lastClr="000000"/>
              </a:solidFill>
              <a:latin typeface="ＭＳ Ｐゴシック" pitchFamily="50" charset="-128"/>
              <a:ea typeface="ＭＳ Ｐゴシック" pitchFamily="50" charset="-128"/>
              <a:cs typeface="+mn-cs"/>
            </a:rPr>
            <a:t>．</a:t>
          </a:r>
          <a:r>
            <a:rPr lang="ja-JP" altLang="en-US" sz="1100" b="0" i="0" baseline="0">
              <a:solidFill>
                <a:sysClr val="windowText" lastClr="000000"/>
              </a:solidFill>
              <a:latin typeface="ＭＳ Ｐゴシック" pitchFamily="50" charset="-128"/>
              <a:ea typeface="ＭＳ Ｐゴシック" pitchFamily="50" charset="-128"/>
              <a:cs typeface="+mn-cs"/>
            </a:rPr>
            <a:t>８</a:t>
          </a:r>
          <a:r>
            <a:rPr lang="ja-JP" altLang="ja-JP" sz="1100" b="0" i="0" baseline="0">
              <a:solidFill>
                <a:sysClr val="windowText" lastClr="000000"/>
              </a:solidFill>
              <a:latin typeface="ＭＳ Ｐゴシック" pitchFamily="50" charset="-128"/>
              <a:ea typeface="ＭＳ Ｐゴシック" pitchFamily="50" charset="-128"/>
              <a:cs typeface="+mn-cs"/>
            </a:rPr>
            <a:t>ポイント</a:t>
          </a:r>
          <a:r>
            <a:rPr lang="ja-JP" altLang="en-US" sz="1100" b="0" i="0" baseline="0">
              <a:solidFill>
                <a:sysClr val="windowText" lastClr="000000"/>
              </a:solidFill>
              <a:latin typeface="ＭＳ Ｐゴシック" pitchFamily="50" charset="-128"/>
              <a:ea typeface="ＭＳ Ｐゴシック" pitchFamily="50" charset="-128"/>
              <a:cs typeface="+mn-cs"/>
            </a:rPr>
            <a:t>下回った</a:t>
          </a:r>
          <a:r>
            <a:rPr lang="ja-JP" altLang="ja-JP" sz="1100" b="0" i="0" baseline="0">
              <a:solidFill>
                <a:sysClr val="windowText" lastClr="000000"/>
              </a:solidFill>
              <a:latin typeface="ＭＳ Ｐゴシック" pitchFamily="50" charset="-128"/>
              <a:ea typeface="ＭＳ Ｐゴシック" pitchFamily="50" charset="-128"/>
              <a:cs typeface="+mn-cs"/>
            </a:rPr>
            <a:t>要因としては、</a:t>
          </a:r>
          <a:r>
            <a:rPr lang="ja-JP" altLang="en-US" sz="1100" b="0" i="0" baseline="0">
              <a:solidFill>
                <a:sysClr val="windowText" lastClr="000000"/>
              </a:solidFill>
              <a:latin typeface="ＭＳ Ｐゴシック" pitchFamily="50" charset="-128"/>
              <a:ea typeface="ＭＳ Ｐゴシック" pitchFamily="50" charset="-128"/>
              <a:cs typeface="+mn-cs"/>
            </a:rPr>
            <a:t>その他</a:t>
          </a:r>
          <a:r>
            <a:rPr lang="ja-JP" altLang="ja-JP" sz="1100" b="0" i="0" baseline="0">
              <a:solidFill>
                <a:sysClr val="windowText" lastClr="000000"/>
              </a:solidFill>
              <a:latin typeface="ＭＳ Ｐゴシック" pitchFamily="50" charset="-128"/>
              <a:ea typeface="ＭＳ Ｐゴシック" pitchFamily="50" charset="-128"/>
              <a:cs typeface="+mn-cs"/>
            </a:rPr>
            <a:t>で</a:t>
          </a:r>
          <a:r>
            <a:rPr lang="ja-JP" altLang="en-US" sz="1100" b="0" i="0" baseline="0">
              <a:solidFill>
                <a:sysClr val="windowText" lastClr="000000"/>
              </a:solidFill>
              <a:latin typeface="ＭＳ Ｐゴシック" pitchFamily="50" charset="-128"/>
              <a:ea typeface="ＭＳ Ｐゴシック" pitchFamily="50" charset="-128"/>
              <a:cs typeface="+mn-cs"/>
            </a:rPr>
            <a:t>１</a:t>
          </a:r>
          <a:r>
            <a:rPr lang="ja-JP" altLang="ja-JP" sz="1100" b="0" i="0" baseline="0">
              <a:solidFill>
                <a:sysClr val="windowText" lastClr="000000"/>
              </a:solidFill>
              <a:latin typeface="ＭＳ Ｐゴシック" pitchFamily="50" charset="-128"/>
              <a:ea typeface="ＭＳ Ｐゴシック" pitchFamily="50" charset="-128"/>
              <a:cs typeface="+mn-cs"/>
            </a:rPr>
            <a:t>．</a:t>
          </a:r>
          <a:r>
            <a:rPr lang="ja-JP" altLang="en-US" sz="1100" b="0" i="0" baseline="0">
              <a:solidFill>
                <a:sysClr val="windowText" lastClr="000000"/>
              </a:solidFill>
              <a:latin typeface="ＭＳ Ｐゴシック" pitchFamily="50" charset="-128"/>
              <a:ea typeface="ＭＳ Ｐゴシック" pitchFamily="50" charset="-128"/>
              <a:cs typeface="+mn-cs"/>
            </a:rPr>
            <a:t>０</a:t>
          </a:r>
          <a:r>
            <a:rPr lang="ja-JP" altLang="ja-JP" sz="1100" b="0" i="0" baseline="0">
              <a:solidFill>
                <a:sysClr val="windowText" lastClr="000000"/>
              </a:solidFill>
              <a:latin typeface="ＭＳ Ｐゴシック" pitchFamily="50" charset="-128"/>
              <a:ea typeface="ＭＳ Ｐゴシック" pitchFamily="50" charset="-128"/>
              <a:cs typeface="+mn-cs"/>
            </a:rPr>
            <a:t>ポイント、物件費で０．</a:t>
          </a:r>
          <a:r>
            <a:rPr lang="ja-JP" altLang="en-US" sz="1100" b="0" i="0" baseline="0">
              <a:solidFill>
                <a:sysClr val="windowText" lastClr="000000"/>
              </a:solidFill>
              <a:latin typeface="ＭＳ Ｐゴシック" pitchFamily="50" charset="-128"/>
              <a:ea typeface="ＭＳ Ｐゴシック" pitchFamily="50" charset="-128"/>
              <a:cs typeface="+mn-cs"/>
            </a:rPr>
            <a:t>８改善</a:t>
          </a:r>
          <a:r>
            <a:rPr lang="ja-JP" altLang="ja-JP" sz="1100" b="0" i="0" baseline="0">
              <a:solidFill>
                <a:sysClr val="windowText" lastClr="000000"/>
              </a:solidFill>
              <a:latin typeface="ＭＳ Ｐゴシック" pitchFamily="50" charset="-128"/>
              <a:ea typeface="ＭＳ Ｐゴシック" pitchFamily="50" charset="-128"/>
              <a:cs typeface="+mn-cs"/>
            </a:rPr>
            <a:t>したことなどによる。</a:t>
          </a:r>
          <a:endParaRPr lang="en-US" altLang="ja-JP" sz="1100" b="0" i="0" baseline="0">
            <a:solidFill>
              <a:sysClr val="windowText" lastClr="000000"/>
            </a:solidFill>
            <a:latin typeface="ＭＳ Ｐゴシック" pitchFamily="50" charset="-128"/>
            <a:ea typeface="ＭＳ Ｐゴシック" pitchFamily="50" charset="-128"/>
            <a:cs typeface="+mn-cs"/>
          </a:endParaRPr>
        </a:p>
        <a:p>
          <a:r>
            <a:rPr lang="ja-JP" altLang="ja-JP" sz="1100" b="0" i="0" baseline="0">
              <a:solidFill>
                <a:sysClr val="windowText" lastClr="000000"/>
              </a:solidFill>
              <a:latin typeface="ＭＳ Ｐゴシック" pitchFamily="50" charset="-128"/>
              <a:ea typeface="ＭＳ Ｐゴシック" pitchFamily="50" charset="-128"/>
              <a:cs typeface="+mn-cs"/>
            </a:rPr>
            <a:t>　類似団体平均に比べると</a:t>
          </a:r>
          <a:r>
            <a:rPr lang="ja-JP" altLang="en-US" sz="1100" b="0" i="0" baseline="0">
              <a:solidFill>
                <a:sysClr val="windowText" lastClr="000000"/>
              </a:solidFill>
              <a:latin typeface="ＭＳ Ｐゴシック" pitchFamily="50" charset="-128"/>
              <a:ea typeface="ＭＳ Ｐゴシック" pitchFamily="50" charset="-128"/>
              <a:cs typeface="+mn-cs"/>
            </a:rPr>
            <a:t>３</a:t>
          </a:r>
          <a:r>
            <a:rPr lang="ja-JP" altLang="ja-JP" sz="1100" b="0" i="0" baseline="0">
              <a:solidFill>
                <a:sysClr val="windowText" lastClr="000000"/>
              </a:solidFill>
              <a:latin typeface="ＭＳ Ｐゴシック" pitchFamily="50" charset="-128"/>
              <a:ea typeface="ＭＳ Ｐゴシック" pitchFamily="50" charset="-128"/>
              <a:cs typeface="+mn-cs"/>
            </a:rPr>
            <a:t>．</a:t>
          </a:r>
          <a:r>
            <a:rPr lang="ja-JP" altLang="en-US" sz="1100" b="0" i="0" baseline="0">
              <a:solidFill>
                <a:sysClr val="windowText" lastClr="000000"/>
              </a:solidFill>
              <a:latin typeface="ＭＳ Ｐゴシック" pitchFamily="50" charset="-128"/>
              <a:ea typeface="ＭＳ Ｐゴシック" pitchFamily="50" charset="-128"/>
              <a:cs typeface="+mn-cs"/>
            </a:rPr>
            <a:t>７</a:t>
          </a:r>
          <a:r>
            <a:rPr lang="ja-JP" altLang="ja-JP" sz="1100" b="0" i="0" baseline="0">
              <a:solidFill>
                <a:sysClr val="windowText" lastClr="000000"/>
              </a:solidFill>
              <a:latin typeface="ＭＳ Ｐゴシック" pitchFamily="50" charset="-128"/>
              <a:ea typeface="ＭＳ Ｐゴシック" pitchFamily="50" charset="-128"/>
              <a:cs typeface="+mn-cs"/>
            </a:rPr>
            <a:t>ポイント上回っているが、補助費等や扶助費によるものと考えられる。</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107950</xdr:rowOff>
    </xdr:to>
    <xdr:cxnSp macro="">
      <xdr:nvCxnSpPr>
        <xdr:cNvPr id="438" name="直線コネクタ 437"/>
        <xdr:cNvCxnSpPr/>
      </xdr:nvCxnSpPr>
      <xdr:spPr>
        <a:xfrm flipV="1">
          <a:off x="15671800" y="13515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107950</xdr:rowOff>
    </xdr:to>
    <xdr:cxnSp macro="">
      <xdr:nvCxnSpPr>
        <xdr:cNvPr id="441" name="直線コネクタ 440"/>
        <xdr:cNvCxnSpPr/>
      </xdr:nvCxnSpPr>
      <xdr:spPr>
        <a:xfrm>
          <a:off x="14782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66039</xdr:rowOff>
    </xdr:to>
    <xdr:cxnSp macro="">
      <xdr:nvCxnSpPr>
        <xdr:cNvPr id="444" name="直線コネクタ 443"/>
        <xdr:cNvCxnSpPr/>
      </xdr:nvCxnSpPr>
      <xdr:spPr>
        <a:xfrm flipV="1">
          <a:off x="13893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78</xdr:row>
      <xdr:rowOff>66039</xdr:rowOff>
    </xdr:to>
    <xdr:cxnSp macro="">
      <xdr:nvCxnSpPr>
        <xdr:cNvPr id="447" name="直線コネクタ 446"/>
        <xdr:cNvCxnSpPr/>
      </xdr:nvCxnSpPr>
      <xdr:spPr>
        <a:xfrm>
          <a:off x="13004800" y="131572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7" name="楕円 456"/>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8"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9" name="楕円 458"/>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60" name="テキスト ボックス 459"/>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61" name="楕円 460"/>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62" name="テキスト ボックス 461"/>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63" name="楕円 462"/>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64" name="テキスト ボックス 463"/>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5" name="楕円 46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6" name="テキスト ボックス 46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88443</xdr:rowOff>
    </xdr:from>
    <xdr:to>
      <xdr:col>29</xdr:col>
      <xdr:colOff>127000</xdr:colOff>
      <xdr:row>19</xdr:row>
      <xdr:rowOff>104170</xdr:rowOff>
    </xdr:to>
    <xdr:cxnSp macro="">
      <xdr:nvCxnSpPr>
        <xdr:cNvPr id="48" name="直線コネクタ 47"/>
        <xdr:cNvCxnSpPr/>
      </xdr:nvCxnSpPr>
      <xdr:spPr bwMode="auto">
        <a:xfrm flipV="1">
          <a:off x="5003800" y="3393618"/>
          <a:ext cx="6477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104170</xdr:rowOff>
    </xdr:from>
    <xdr:to>
      <xdr:col>26</xdr:col>
      <xdr:colOff>50800</xdr:colOff>
      <xdr:row>19</xdr:row>
      <xdr:rowOff>119258</xdr:rowOff>
    </xdr:to>
    <xdr:cxnSp macro="">
      <xdr:nvCxnSpPr>
        <xdr:cNvPr id="51" name="直線コネクタ 50"/>
        <xdr:cNvCxnSpPr/>
      </xdr:nvCxnSpPr>
      <xdr:spPr bwMode="auto">
        <a:xfrm flipV="1">
          <a:off x="4305300" y="3409345"/>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119258</xdr:rowOff>
    </xdr:from>
    <xdr:to>
      <xdr:col>22</xdr:col>
      <xdr:colOff>114300</xdr:colOff>
      <xdr:row>20</xdr:row>
      <xdr:rowOff>23063</xdr:rowOff>
    </xdr:to>
    <xdr:cxnSp macro="">
      <xdr:nvCxnSpPr>
        <xdr:cNvPr id="54" name="直線コネクタ 53"/>
        <xdr:cNvCxnSpPr/>
      </xdr:nvCxnSpPr>
      <xdr:spPr bwMode="auto">
        <a:xfrm flipV="1">
          <a:off x="3606800" y="3424433"/>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16708</xdr:rowOff>
    </xdr:from>
    <xdr:to>
      <xdr:col>18</xdr:col>
      <xdr:colOff>177800</xdr:colOff>
      <xdr:row>20</xdr:row>
      <xdr:rowOff>23063</xdr:rowOff>
    </xdr:to>
    <xdr:cxnSp macro="">
      <xdr:nvCxnSpPr>
        <xdr:cNvPr id="57" name="直線コネクタ 56"/>
        <xdr:cNvCxnSpPr/>
      </xdr:nvCxnSpPr>
      <xdr:spPr bwMode="auto">
        <a:xfrm>
          <a:off x="2908300" y="3493333"/>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37643</xdr:rowOff>
    </xdr:from>
    <xdr:to>
      <xdr:col>29</xdr:col>
      <xdr:colOff>177800</xdr:colOff>
      <xdr:row>19</xdr:row>
      <xdr:rowOff>139243</xdr:rowOff>
    </xdr:to>
    <xdr:sp macro="" textlink="">
      <xdr:nvSpPr>
        <xdr:cNvPr id="67" name="楕円 66"/>
        <xdr:cNvSpPr/>
      </xdr:nvSpPr>
      <xdr:spPr bwMode="auto">
        <a:xfrm>
          <a:off x="56007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9720</xdr:rowOff>
    </xdr:from>
    <xdr:ext cx="762000" cy="259045"/>
    <xdr:sp macro="" textlink="">
      <xdr:nvSpPr>
        <xdr:cNvPr id="68" name="人口1人当たり決算額の推移該当値テキスト130"/>
        <xdr:cNvSpPr txBox="1"/>
      </xdr:nvSpPr>
      <xdr:spPr>
        <a:xfrm>
          <a:off x="5740400" y="331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53370</xdr:rowOff>
    </xdr:from>
    <xdr:to>
      <xdr:col>26</xdr:col>
      <xdr:colOff>101600</xdr:colOff>
      <xdr:row>19</xdr:row>
      <xdr:rowOff>154970</xdr:rowOff>
    </xdr:to>
    <xdr:sp macro="" textlink="">
      <xdr:nvSpPr>
        <xdr:cNvPr id="69" name="楕円 68"/>
        <xdr:cNvSpPr/>
      </xdr:nvSpPr>
      <xdr:spPr bwMode="auto">
        <a:xfrm>
          <a:off x="49530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139747</xdr:rowOff>
    </xdr:from>
    <xdr:ext cx="736600" cy="259045"/>
    <xdr:sp macro="" textlink="">
      <xdr:nvSpPr>
        <xdr:cNvPr id="70" name="テキスト ボックス 69"/>
        <xdr:cNvSpPr txBox="1"/>
      </xdr:nvSpPr>
      <xdr:spPr>
        <a:xfrm>
          <a:off x="4622800" y="344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68458</xdr:rowOff>
    </xdr:from>
    <xdr:to>
      <xdr:col>22</xdr:col>
      <xdr:colOff>165100</xdr:colOff>
      <xdr:row>19</xdr:row>
      <xdr:rowOff>170058</xdr:rowOff>
    </xdr:to>
    <xdr:sp macro="" textlink="">
      <xdr:nvSpPr>
        <xdr:cNvPr id="71" name="楕円 70"/>
        <xdr:cNvSpPr/>
      </xdr:nvSpPr>
      <xdr:spPr bwMode="auto">
        <a:xfrm>
          <a:off x="42545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154835</xdr:rowOff>
    </xdr:from>
    <xdr:ext cx="762000" cy="259045"/>
    <xdr:sp macro="" textlink="">
      <xdr:nvSpPr>
        <xdr:cNvPr id="72" name="テキスト ボックス 71"/>
        <xdr:cNvSpPr txBox="1"/>
      </xdr:nvSpPr>
      <xdr:spPr>
        <a:xfrm>
          <a:off x="3924300" y="34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143713</xdr:rowOff>
    </xdr:from>
    <xdr:to>
      <xdr:col>19</xdr:col>
      <xdr:colOff>38100</xdr:colOff>
      <xdr:row>20</xdr:row>
      <xdr:rowOff>73863</xdr:rowOff>
    </xdr:to>
    <xdr:sp macro="" textlink="">
      <xdr:nvSpPr>
        <xdr:cNvPr id="73" name="楕円 72"/>
        <xdr:cNvSpPr/>
      </xdr:nvSpPr>
      <xdr:spPr bwMode="auto">
        <a:xfrm>
          <a:off x="3556000" y="344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58640</xdr:rowOff>
    </xdr:from>
    <xdr:ext cx="762000" cy="259045"/>
    <xdr:sp macro="" textlink="">
      <xdr:nvSpPr>
        <xdr:cNvPr id="74" name="テキスト ボックス 73"/>
        <xdr:cNvSpPr txBox="1"/>
      </xdr:nvSpPr>
      <xdr:spPr>
        <a:xfrm>
          <a:off x="3225800" y="35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137358</xdr:rowOff>
    </xdr:from>
    <xdr:to>
      <xdr:col>15</xdr:col>
      <xdr:colOff>101600</xdr:colOff>
      <xdr:row>20</xdr:row>
      <xdr:rowOff>67508</xdr:rowOff>
    </xdr:to>
    <xdr:sp macro="" textlink="">
      <xdr:nvSpPr>
        <xdr:cNvPr id="75" name="楕円 74"/>
        <xdr:cNvSpPr/>
      </xdr:nvSpPr>
      <xdr:spPr bwMode="auto">
        <a:xfrm>
          <a:off x="2857500" y="344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52285</xdr:rowOff>
    </xdr:from>
    <xdr:ext cx="762000" cy="259045"/>
    <xdr:sp macro="" textlink="">
      <xdr:nvSpPr>
        <xdr:cNvPr id="76" name="テキスト ボックス 75"/>
        <xdr:cNvSpPr txBox="1"/>
      </xdr:nvSpPr>
      <xdr:spPr>
        <a:xfrm>
          <a:off x="2527300" y="35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142011</xdr:rowOff>
    </xdr:from>
    <xdr:to>
      <xdr:col>29</xdr:col>
      <xdr:colOff>127000</xdr:colOff>
      <xdr:row>37</xdr:row>
      <xdr:rowOff>11900</xdr:rowOff>
    </xdr:to>
    <xdr:cxnSp macro="">
      <xdr:nvCxnSpPr>
        <xdr:cNvPr id="109" name="直線コネクタ 108"/>
        <xdr:cNvCxnSpPr/>
      </xdr:nvCxnSpPr>
      <xdr:spPr bwMode="auto">
        <a:xfrm flipV="1">
          <a:off x="5003800" y="7095261"/>
          <a:ext cx="6477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11900</xdr:rowOff>
    </xdr:from>
    <xdr:to>
      <xdr:col>26</xdr:col>
      <xdr:colOff>50800</xdr:colOff>
      <xdr:row>37</xdr:row>
      <xdr:rowOff>22416</xdr:rowOff>
    </xdr:to>
    <xdr:cxnSp macro="">
      <xdr:nvCxnSpPr>
        <xdr:cNvPr id="112" name="直線コネクタ 111"/>
        <xdr:cNvCxnSpPr/>
      </xdr:nvCxnSpPr>
      <xdr:spPr bwMode="auto">
        <a:xfrm flipV="1">
          <a:off x="4305300" y="713660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167043</xdr:rowOff>
    </xdr:from>
    <xdr:to>
      <xdr:col>22</xdr:col>
      <xdr:colOff>114300</xdr:colOff>
      <xdr:row>37</xdr:row>
      <xdr:rowOff>22416</xdr:rowOff>
    </xdr:to>
    <xdr:cxnSp macro="">
      <xdr:nvCxnSpPr>
        <xdr:cNvPr id="115" name="直線コネクタ 114"/>
        <xdr:cNvCxnSpPr/>
      </xdr:nvCxnSpPr>
      <xdr:spPr bwMode="auto">
        <a:xfrm>
          <a:off x="3606800" y="7120293"/>
          <a:ext cx="6985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84213</xdr:rowOff>
    </xdr:from>
    <xdr:to>
      <xdr:col>18</xdr:col>
      <xdr:colOff>177800</xdr:colOff>
      <xdr:row>36</xdr:row>
      <xdr:rowOff>167043</xdr:rowOff>
    </xdr:to>
    <xdr:cxnSp macro="">
      <xdr:nvCxnSpPr>
        <xdr:cNvPr id="118" name="直線コネクタ 117"/>
        <xdr:cNvCxnSpPr/>
      </xdr:nvCxnSpPr>
      <xdr:spPr bwMode="auto">
        <a:xfrm>
          <a:off x="2908300" y="7037463"/>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91211</xdr:rowOff>
    </xdr:from>
    <xdr:to>
      <xdr:col>29</xdr:col>
      <xdr:colOff>177800</xdr:colOff>
      <xdr:row>37</xdr:row>
      <xdr:rowOff>21361</xdr:rowOff>
    </xdr:to>
    <xdr:sp macro="" textlink="">
      <xdr:nvSpPr>
        <xdr:cNvPr id="128" name="楕円 127"/>
        <xdr:cNvSpPr/>
      </xdr:nvSpPr>
      <xdr:spPr bwMode="auto">
        <a:xfrm>
          <a:off x="56007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63288</xdr:rowOff>
    </xdr:from>
    <xdr:ext cx="762000" cy="259045"/>
    <xdr:sp macro="" textlink="">
      <xdr:nvSpPr>
        <xdr:cNvPr id="129" name="人口1人当たり決算額の推移該当値テキスト445"/>
        <xdr:cNvSpPr txBox="1"/>
      </xdr:nvSpPr>
      <xdr:spPr>
        <a:xfrm>
          <a:off x="5740400" y="701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132550</xdr:rowOff>
    </xdr:from>
    <xdr:to>
      <xdr:col>26</xdr:col>
      <xdr:colOff>101600</xdr:colOff>
      <xdr:row>37</xdr:row>
      <xdr:rowOff>62700</xdr:rowOff>
    </xdr:to>
    <xdr:sp macro="" textlink="">
      <xdr:nvSpPr>
        <xdr:cNvPr id="130" name="楕円 129"/>
        <xdr:cNvSpPr/>
      </xdr:nvSpPr>
      <xdr:spPr bwMode="auto">
        <a:xfrm>
          <a:off x="49530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47477</xdr:rowOff>
    </xdr:from>
    <xdr:ext cx="736600" cy="259045"/>
    <xdr:sp macro="" textlink="">
      <xdr:nvSpPr>
        <xdr:cNvPr id="131" name="テキスト ボックス 130"/>
        <xdr:cNvSpPr txBox="1"/>
      </xdr:nvSpPr>
      <xdr:spPr>
        <a:xfrm>
          <a:off x="4622800" y="71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143066</xdr:rowOff>
    </xdr:from>
    <xdr:to>
      <xdr:col>22</xdr:col>
      <xdr:colOff>165100</xdr:colOff>
      <xdr:row>37</xdr:row>
      <xdr:rowOff>73216</xdr:rowOff>
    </xdr:to>
    <xdr:sp macro="" textlink="">
      <xdr:nvSpPr>
        <xdr:cNvPr id="132" name="楕円 131"/>
        <xdr:cNvSpPr/>
      </xdr:nvSpPr>
      <xdr:spPr bwMode="auto">
        <a:xfrm>
          <a:off x="42545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57993</xdr:rowOff>
    </xdr:from>
    <xdr:ext cx="762000" cy="259045"/>
    <xdr:sp macro="" textlink="">
      <xdr:nvSpPr>
        <xdr:cNvPr id="133" name="テキスト ボックス 132"/>
        <xdr:cNvSpPr txBox="1"/>
      </xdr:nvSpPr>
      <xdr:spPr>
        <a:xfrm>
          <a:off x="3924300" y="718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116243</xdr:rowOff>
    </xdr:from>
    <xdr:to>
      <xdr:col>19</xdr:col>
      <xdr:colOff>38100</xdr:colOff>
      <xdr:row>37</xdr:row>
      <xdr:rowOff>46393</xdr:rowOff>
    </xdr:to>
    <xdr:sp macro="" textlink="">
      <xdr:nvSpPr>
        <xdr:cNvPr id="134" name="楕円 133"/>
        <xdr:cNvSpPr/>
      </xdr:nvSpPr>
      <xdr:spPr bwMode="auto">
        <a:xfrm>
          <a:off x="35560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31170</xdr:rowOff>
    </xdr:from>
    <xdr:ext cx="762000" cy="259045"/>
    <xdr:sp macro="" textlink="">
      <xdr:nvSpPr>
        <xdr:cNvPr id="135" name="テキスト ボックス 134"/>
        <xdr:cNvSpPr txBox="1"/>
      </xdr:nvSpPr>
      <xdr:spPr>
        <a:xfrm>
          <a:off x="32258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33413</xdr:rowOff>
    </xdr:from>
    <xdr:to>
      <xdr:col>15</xdr:col>
      <xdr:colOff>101600</xdr:colOff>
      <xdr:row>36</xdr:row>
      <xdr:rowOff>135013</xdr:rowOff>
    </xdr:to>
    <xdr:sp macro="" textlink="">
      <xdr:nvSpPr>
        <xdr:cNvPr id="136" name="楕円 135"/>
        <xdr:cNvSpPr/>
      </xdr:nvSpPr>
      <xdr:spPr bwMode="auto">
        <a:xfrm>
          <a:off x="28575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119790</xdr:rowOff>
    </xdr:from>
    <xdr:ext cx="762000" cy="259045"/>
    <xdr:sp macro="" textlink="">
      <xdr:nvSpPr>
        <xdr:cNvPr id="137" name="テキスト ボックス 136"/>
        <xdr:cNvSpPr txBox="1"/>
      </xdr:nvSpPr>
      <xdr:spPr>
        <a:xfrm>
          <a:off x="2527300" y="70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48222</xdr:rowOff>
    </xdr:from>
    <xdr:to>
      <xdr:col>24</xdr:col>
      <xdr:colOff>63500</xdr:colOff>
      <xdr:row>37</xdr:row>
      <xdr:rowOff>103200</xdr:rowOff>
    </xdr:to>
    <xdr:cxnSp macro="">
      <xdr:nvCxnSpPr>
        <xdr:cNvPr id="61" name="直線コネクタ 60"/>
        <xdr:cNvCxnSpPr/>
      </xdr:nvCxnSpPr>
      <xdr:spPr>
        <a:xfrm flipV="1">
          <a:off x="3797300" y="6391872"/>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71463</xdr:rowOff>
    </xdr:from>
    <xdr:to>
      <xdr:col>19</xdr:col>
      <xdr:colOff>177800</xdr:colOff>
      <xdr:row>37</xdr:row>
      <xdr:rowOff>103200</xdr:rowOff>
    </xdr:to>
    <xdr:cxnSp macro="">
      <xdr:nvCxnSpPr>
        <xdr:cNvPr id="64" name="直線コネクタ 63"/>
        <xdr:cNvCxnSpPr/>
      </xdr:nvCxnSpPr>
      <xdr:spPr>
        <a:xfrm>
          <a:off x="2908300" y="641511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71463</xdr:rowOff>
    </xdr:from>
    <xdr:to>
      <xdr:col>15</xdr:col>
      <xdr:colOff>50800</xdr:colOff>
      <xdr:row>37</xdr:row>
      <xdr:rowOff>117259</xdr:rowOff>
    </xdr:to>
    <xdr:cxnSp macro="">
      <xdr:nvCxnSpPr>
        <xdr:cNvPr id="67" name="直線コネクタ 66"/>
        <xdr:cNvCxnSpPr/>
      </xdr:nvCxnSpPr>
      <xdr:spPr>
        <a:xfrm flipV="1">
          <a:off x="2019300" y="641511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106858</xdr:rowOff>
    </xdr:from>
    <xdr:to>
      <xdr:col>10</xdr:col>
      <xdr:colOff>114300</xdr:colOff>
      <xdr:row>37</xdr:row>
      <xdr:rowOff>117259</xdr:rowOff>
    </xdr:to>
    <xdr:cxnSp macro="">
      <xdr:nvCxnSpPr>
        <xdr:cNvPr id="70" name="直線コネクタ 69"/>
        <xdr:cNvCxnSpPr/>
      </xdr:nvCxnSpPr>
      <xdr:spPr>
        <a:xfrm>
          <a:off x="1130300" y="645050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168872</xdr:rowOff>
    </xdr:from>
    <xdr:to>
      <xdr:col>24</xdr:col>
      <xdr:colOff>114300</xdr:colOff>
      <xdr:row>37</xdr:row>
      <xdr:rowOff>99022</xdr:rowOff>
    </xdr:to>
    <xdr:sp macro="" textlink="">
      <xdr:nvSpPr>
        <xdr:cNvPr id="80" name="楕円 79"/>
        <xdr:cNvSpPr/>
      </xdr:nvSpPr>
      <xdr:spPr>
        <a:xfrm>
          <a:off x="45847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147299</xdr:rowOff>
    </xdr:from>
    <xdr:ext cx="534377" cy="259045"/>
    <xdr:sp macro="" textlink="">
      <xdr:nvSpPr>
        <xdr:cNvPr id="81" name="人件費該当値テキスト"/>
        <xdr:cNvSpPr txBox="1"/>
      </xdr:nvSpPr>
      <xdr:spPr>
        <a:xfrm>
          <a:off x="4686300" y="63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52400</xdr:rowOff>
    </xdr:from>
    <xdr:to>
      <xdr:col>20</xdr:col>
      <xdr:colOff>38100</xdr:colOff>
      <xdr:row>37</xdr:row>
      <xdr:rowOff>154000</xdr:rowOff>
    </xdr:to>
    <xdr:sp macro="" textlink="">
      <xdr:nvSpPr>
        <xdr:cNvPr id="82" name="楕円 81"/>
        <xdr:cNvSpPr/>
      </xdr:nvSpPr>
      <xdr:spPr>
        <a:xfrm>
          <a:off x="3746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145127</xdr:rowOff>
    </xdr:from>
    <xdr:ext cx="534377" cy="259045"/>
    <xdr:sp macro="" textlink="">
      <xdr:nvSpPr>
        <xdr:cNvPr id="83" name="テキスト ボックス 82"/>
        <xdr:cNvSpPr txBox="1"/>
      </xdr:nvSpPr>
      <xdr:spPr>
        <a:xfrm>
          <a:off x="3530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20663</xdr:rowOff>
    </xdr:from>
    <xdr:to>
      <xdr:col>15</xdr:col>
      <xdr:colOff>101600</xdr:colOff>
      <xdr:row>37</xdr:row>
      <xdr:rowOff>122263</xdr:rowOff>
    </xdr:to>
    <xdr:sp macro="" textlink="">
      <xdr:nvSpPr>
        <xdr:cNvPr id="84" name="楕円 83"/>
        <xdr:cNvSpPr/>
      </xdr:nvSpPr>
      <xdr:spPr>
        <a:xfrm>
          <a:off x="2857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113390</xdr:rowOff>
    </xdr:from>
    <xdr:ext cx="534377" cy="259045"/>
    <xdr:sp macro="" textlink="">
      <xdr:nvSpPr>
        <xdr:cNvPr id="85" name="テキスト ボックス 84"/>
        <xdr:cNvSpPr txBox="1"/>
      </xdr:nvSpPr>
      <xdr:spPr>
        <a:xfrm>
          <a:off x="2641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66459</xdr:rowOff>
    </xdr:from>
    <xdr:to>
      <xdr:col>10</xdr:col>
      <xdr:colOff>165100</xdr:colOff>
      <xdr:row>37</xdr:row>
      <xdr:rowOff>168060</xdr:rowOff>
    </xdr:to>
    <xdr:sp macro="" textlink="">
      <xdr:nvSpPr>
        <xdr:cNvPr id="86" name="楕円 85"/>
        <xdr:cNvSpPr/>
      </xdr:nvSpPr>
      <xdr:spPr>
        <a:xfrm>
          <a:off x="1968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159186</xdr:rowOff>
    </xdr:from>
    <xdr:ext cx="534377" cy="259045"/>
    <xdr:sp macro="" textlink="">
      <xdr:nvSpPr>
        <xdr:cNvPr id="87" name="テキスト ボックス 86"/>
        <xdr:cNvSpPr txBox="1"/>
      </xdr:nvSpPr>
      <xdr:spPr>
        <a:xfrm>
          <a:off x="1752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56058</xdr:rowOff>
    </xdr:from>
    <xdr:to>
      <xdr:col>6</xdr:col>
      <xdr:colOff>38100</xdr:colOff>
      <xdr:row>37</xdr:row>
      <xdr:rowOff>157658</xdr:rowOff>
    </xdr:to>
    <xdr:sp macro="" textlink="">
      <xdr:nvSpPr>
        <xdr:cNvPr id="88" name="楕円 87"/>
        <xdr:cNvSpPr/>
      </xdr:nvSpPr>
      <xdr:spPr>
        <a:xfrm>
          <a:off x="1079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148785</xdr:rowOff>
    </xdr:from>
    <xdr:ext cx="534377" cy="259045"/>
    <xdr:sp macro="" textlink="">
      <xdr:nvSpPr>
        <xdr:cNvPr id="89" name="テキスト ボックス 88"/>
        <xdr:cNvSpPr txBox="1"/>
      </xdr:nvSpPr>
      <xdr:spPr>
        <a:xfrm>
          <a:off x="863111" y="64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138964</xdr:rowOff>
    </xdr:from>
    <xdr:to>
      <xdr:col>24</xdr:col>
      <xdr:colOff>63500</xdr:colOff>
      <xdr:row>57</xdr:row>
      <xdr:rowOff>158280</xdr:rowOff>
    </xdr:to>
    <xdr:cxnSp macro="">
      <xdr:nvCxnSpPr>
        <xdr:cNvPr id="119" name="直線コネクタ 118"/>
        <xdr:cNvCxnSpPr/>
      </xdr:nvCxnSpPr>
      <xdr:spPr>
        <a:xfrm>
          <a:off x="3797300" y="9911614"/>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138964</xdr:rowOff>
    </xdr:from>
    <xdr:to>
      <xdr:col>19</xdr:col>
      <xdr:colOff>177800</xdr:colOff>
      <xdr:row>57</xdr:row>
      <xdr:rowOff>143866</xdr:rowOff>
    </xdr:to>
    <xdr:cxnSp macro="">
      <xdr:nvCxnSpPr>
        <xdr:cNvPr id="122" name="直線コネクタ 121"/>
        <xdr:cNvCxnSpPr/>
      </xdr:nvCxnSpPr>
      <xdr:spPr>
        <a:xfrm flipV="1">
          <a:off x="2908300" y="991161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143866</xdr:rowOff>
    </xdr:from>
    <xdr:to>
      <xdr:col>15</xdr:col>
      <xdr:colOff>50800</xdr:colOff>
      <xdr:row>57</xdr:row>
      <xdr:rowOff>154267</xdr:rowOff>
    </xdr:to>
    <xdr:cxnSp macro="">
      <xdr:nvCxnSpPr>
        <xdr:cNvPr id="125" name="直線コネクタ 124"/>
        <xdr:cNvCxnSpPr/>
      </xdr:nvCxnSpPr>
      <xdr:spPr>
        <a:xfrm flipV="1">
          <a:off x="2019300" y="991651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154267</xdr:rowOff>
    </xdr:from>
    <xdr:to>
      <xdr:col>10</xdr:col>
      <xdr:colOff>114300</xdr:colOff>
      <xdr:row>58</xdr:row>
      <xdr:rowOff>10935</xdr:rowOff>
    </xdr:to>
    <xdr:cxnSp macro="">
      <xdr:nvCxnSpPr>
        <xdr:cNvPr id="128" name="直線コネクタ 127"/>
        <xdr:cNvCxnSpPr/>
      </xdr:nvCxnSpPr>
      <xdr:spPr>
        <a:xfrm flipV="1">
          <a:off x="1130300" y="992691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107480</xdr:rowOff>
    </xdr:from>
    <xdr:to>
      <xdr:col>24</xdr:col>
      <xdr:colOff>114300</xdr:colOff>
      <xdr:row>58</xdr:row>
      <xdr:rowOff>37630</xdr:rowOff>
    </xdr:to>
    <xdr:sp macro="" textlink="">
      <xdr:nvSpPr>
        <xdr:cNvPr id="138" name="楕円 137"/>
        <xdr:cNvSpPr/>
      </xdr:nvSpPr>
      <xdr:spPr>
        <a:xfrm>
          <a:off x="4584700" y="98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85907</xdr:rowOff>
    </xdr:from>
    <xdr:ext cx="534377" cy="259045"/>
    <xdr:sp macro="" textlink="">
      <xdr:nvSpPr>
        <xdr:cNvPr id="139" name="物件費該当値テキスト"/>
        <xdr:cNvSpPr txBox="1"/>
      </xdr:nvSpPr>
      <xdr:spPr>
        <a:xfrm>
          <a:off x="4686300" y="98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88164</xdr:rowOff>
    </xdr:from>
    <xdr:to>
      <xdr:col>20</xdr:col>
      <xdr:colOff>38100</xdr:colOff>
      <xdr:row>58</xdr:row>
      <xdr:rowOff>18314</xdr:rowOff>
    </xdr:to>
    <xdr:sp macro="" textlink="">
      <xdr:nvSpPr>
        <xdr:cNvPr id="140" name="楕円 139"/>
        <xdr:cNvSpPr/>
      </xdr:nvSpPr>
      <xdr:spPr>
        <a:xfrm>
          <a:off x="3746500" y="98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9441</xdr:rowOff>
    </xdr:from>
    <xdr:ext cx="534377" cy="259045"/>
    <xdr:sp macro="" textlink="">
      <xdr:nvSpPr>
        <xdr:cNvPr id="141" name="テキスト ボックス 140"/>
        <xdr:cNvSpPr txBox="1"/>
      </xdr:nvSpPr>
      <xdr:spPr>
        <a:xfrm>
          <a:off x="3530111" y="9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93066</xdr:rowOff>
    </xdr:from>
    <xdr:to>
      <xdr:col>15</xdr:col>
      <xdr:colOff>101600</xdr:colOff>
      <xdr:row>58</xdr:row>
      <xdr:rowOff>23216</xdr:rowOff>
    </xdr:to>
    <xdr:sp macro="" textlink="">
      <xdr:nvSpPr>
        <xdr:cNvPr id="142" name="楕円 141"/>
        <xdr:cNvSpPr/>
      </xdr:nvSpPr>
      <xdr:spPr>
        <a:xfrm>
          <a:off x="2857500" y="98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14343</xdr:rowOff>
    </xdr:from>
    <xdr:ext cx="534377" cy="259045"/>
    <xdr:sp macro="" textlink="">
      <xdr:nvSpPr>
        <xdr:cNvPr id="143" name="テキスト ボックス 142"/>
        <xdr:cNvSpPr txBox="1"/>
      </xdr:nvSpPr>
      <xdr:spPr>
        <a:xfrm>
          <a:off x="2641111" y="99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103467</xdr:rowOff>
    </xdr:from>
    <xdr:to>
      <xdr:col>10</xdr:col>
      <xdr:colOff>165100</xdr:colOff>
      <xdr:row>58</xdr:row>
      <xdr:rowOff>33617</xdr:rowOff>
    </xdr:to>
    <xdr:sp macro="" textlink="">
      <xdr:nvSpPr>
        <xdr:cNvPr id="144" name="楕円 143"/>
        <xdr:cNvSpPr/>
      </xdr:nvSpPr>
      <xdr:spPr>
        <a:xfrm>
          <a:off x="1968500" y="98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24744</xdr:rowOff>
    </xdr:from>
    <xdr:ext cx="534377" cy="259045"/>
    <xdr:sp macro="" textlink="">
      <xdr:nvSpPr>
        <xdr:cNvPr id="145" name="テキスト ボックス 144"/>
        <xdr:cNvSpPr txBox="1"/>
      </xdr:nvSpPr>
      <xdr:spPr>
        <a:xfrm>
          <a:off x="1752111" y="99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131585</xdr:rowOff>
    </xdr:from>
    <xdr:to>
      <xdr:col>6</xdr:col>
      <xdr:colOff>38100</xdr:colOff>
      <xdr:row>58</xdr:row>
      <xdr:rowOff>61735</xdr:rowOff>
    </xdr:to>
    <xdr:sp macro="" textlink="">
      <xdr:nvSpPr>
        <xdr:cNvPr id="146" name="楕円 145"/>
        <xdr:cNvSpPr/>
      </xdr:nvSpPr>
      <xdr:spPr>
        <a:xfrm>
          <a:off x="1079500" y="99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52862</xdr:rowOff>
    </xdr:from>
    <xdr:ext cx="534377" cy="259045"/>
    <xdr:sp macro="" textlink="">
      <xdr:nvSpPr>
        <xdr:cNvPr id="147" name="テキスト ボックス 146"/>
        <xdr:cNvSpPr txBox="1"/>
      </xdr:nvSpPr>
      <xdr:spPr>
        <a:xfrm>
          <a:off x="863111" y="99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152980</xdr:rowOff>
    </xdr:from>
    <xdr:to>
      <xdr:col>24</xdr:col>
      <xdr:colOff>63500</xdr:colOff>
      <xdr:row>78</xdr:row>
      <xdr:rowOff>153198</xdr:rowOff>
    </xdr:to>
    <xdr:cxnSp macro="">
      <xdr:nvCxnSpPr>
        <xdr:cNvPr id="178" name="直線コネクタ 177"/>
        <xdr:cNvCxnSpPr/>
      </xdr:nvCxnSpPr>
      <xdr:spPr>
        <a:xfrm flipV="1">
          <a:off x="3797300" y="13526080"/>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107260</xdr:rowOff>
    </xdr:from>
    <xdr:to>
      <xdr:col>19</xdr:col>
      <xdr:colOff>177800</xdr:colOff>
      <xdr:row>78</xdr:row>
      <xdr:rowOff>153198</xdr:rowOff>
    </xdr:to>
    <xdr:cxnSp macro="">
      <xdr:nvCxnSpPr>
        <xdr:cNvPr id="181" name="直線コネクタ 180"/>
        <xdr:cNvCxnSpPr/>
      </xdr:nvCxnSpPr>
      <xdr:spPr>
        <a:xfrm>
          <a:off x="2908300" y="13480360"/>
          <a:ext cx="8890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107260</xdr:rowOff>
    </xdr:from>
    <xdr:to>
      <xdr:col>15</xdr:col>
      <xdr:colOff>50800</xdr:colOff>
      <xdr:row>78</xdr:row>
      <xdr:rowOff>119343</xdr:rowOff>
    </xdr:to>
    <xdr:cxnSp macro="">
      <xdr:nvCxnSpPr>
        <xdr:cNvPr id="184" name="直線コネクタ 183"/>
        <xdr:cNvCxnSpPr/>
      </xdr:nvCxnSpPr>
      <xdr:spPr>
        <a:xfrm flipV="1">
          <a:off x="2019300" y="1348036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119343</xdr:rowOff>
    </xdr:from>
    <xdr:to>
      <xdr:col>10</xdr:col>
      <xdr:colOff>114300</xdr:colOff>
      <xdr:row>78</xdr:row>
      <xdr:rowOff>135781</xdr:rowOff>
    </xdr:to>
    <xdr:cxnSp macro="">
      <xdr:nvCxnSpPr>
        <xdr:cNvPr id="187" name="直線コネクタ 186"/>
        <xdr:cNvCxnSpPr/>
      </xdr:nvCxnSpPr>
      <xdr:spPr>
        <a:xfrm flipV="1">
          <a:off x="1130300" y="1349244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102180</xdr:rowOff>
    </xdr:from>
    <xdr:to>
      <xdr:col>24</xdr:col>
      <xdr:colOff>114300</xdr:colOff>
      <xdr:row>79</xdr:row>
      <xdr:rowOff>32330</xdr:rowOff>
    </xdr:to>
    <xdr:sp macro="" textlink="">
      <xdr:nvSpPr>
        <xdr:cNvPr id="197" name="楕円 196"/>
        <xdr:cNvSpPr/>
      </xdr:nvSpPr>
      <xdr:spPr>
        <a:xfrm>
          <a:off x="4584700" y="13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17107</xdr:rowOff>
    </xdr:from>
    <xdr:ext cx="469744" cy="259045"/>
    <xdr:sp macro="" textlink="">
      <xdr:nvSpPr>
        <xdr:cNvPr id="198" name="維持補修費該当値テキスト"/>
        <xdr:cNvSpPr txBox="1"/>
      </xdr:nvSpPr>
      <xdr:spPr>
        <a:xfrm>
          <a:off x="4686300" y="1339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102398</xdr:rowOff>
    </xdr:from>
    <xdr:to>
      <xdr:col>20</xdr:col>
      <xdr:colOff>38100</xdr:colOff>
      <xdr:row>79</xdr:row>
      <xdr:rowOff>32548</xdr:rowOff>
    </xdr:to>
    <xdr:sp macro="" textlink="">
      <xdr:nvSpPr>
        <xdr:cNvPr id="199" name="楕円 198"/>
        <xdr:cNvSpPr/>
      </xdr:nvSpPr>
      <xdr:spPr>
        <a:xfrm>
          <a:off x="37465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23675</xdr:rowOff>
    </xdr:from>
    <xdr:ext cx="469744" cy="259045"/>
    <xdr:sp macro="" textlink="">
      <xdr:nvSpPr>
        <xdr:cNvPr id="200" name="テキスト ボックス 199"/>
        <xdr:cNvSpPr txBox="1"/>
      </xdr:nvSpPr>
      <xdr:spPr>
        <a:xfrm>
          <a:off x="3562428" y="135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56460</xdr:rowOff>
    </xdr:from>
    <xdr:to>
      <xdr:col>15</xdr:col>
      <xdr:colOff>101600</xdr:colOff>
      <xdr:row>78</xdr:row>
      <xdr:rowOff>158060</xdr:rowOff>
    </xdr:to>
    <xdr:sp macro="" textlink="">
      <xdr:nvSpPr>
        <xdr:cNvPr id="201" name="楕円 200"/>
        <xdr:cNvSpPr/>
      </xdr:nvSpPr>
      <xdr:spPr>
        <a:xfrm>
          <a:off x="2857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149187</xdr:rowOff>
    </xdr:from>
    <xdr:ext cx="469744" cy="259045"/>
    <xdr:sp macro="" textlink="">
      <xdr:nvSpPr>
        <xdr:cNvPr id="202" name="テキスト ボックス 201"/>
        <xdr:cNvSpPr txBox="1"/>
      </xdr:nvSpPr>
      <xdr:spPr>
        <a:xfrm>
          <a:off x="2673428"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68543</xdr:rowOff>
    </xdr:from>
    <xdr:to>
      <xdr:col>10</xdr:col>
      <xdr:colOff>165100</xdr:colOff>
      <xdr:row>78</xdr:row>
      <xdr:rowOff>170143</xdr:rowOff>
    </xdr:to>
    <xdr:sp macro="" textlink="">
      <xdr:nvSpPr>
        <xdr:cNvPr id="203" name="楕円 202"/>
        <xdr:cNvSpPr/>
      </xdr:nvSpPr>
      <xdr:spPr>
        <a:xfrm>
          <a:off x="1968500" y="13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161270</xdr:rowOff>
    </xdr:from>
    <xdr:ext cx="469744" cy="259045"/>
    <xdr:sp macro="" textlink="">
      <xdr:nvSpPr>
        <xdr:cNvPr id="204" name="テキスト ボックス 203"/>
        <xdr:cNvSpPr txBox="1"/>
      </xdr:nvSpPr>
      <xdr:spPr>
        <a:xfrm>
          <a:off x="1784428" y="135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84981</xdr:rowOff>
    </xdr:from>
    <xdr:to>
      <xdr:col>6</xdr:col>
      <xdr:colOff>38100</xdr:colOff>
      <xdr:row>79</xdr:row>
      <xdr:rowOff>15131</xdr:rowOff>
    </xdr:to>
    <xdr:sp macro="" textlink="">
      <xdr:nvSpPr>
        <xdr:cNvPr id="205" name="楕円 204"/>
        <xdr:cNvSpPr/>
      </xdr:nvSpPr>
      <xdr:spPr>
        <a:xfrm>
          <a:off x="1079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6258</xdr:rowOff>
    </xdr:from>
    <xdr:ext cx="469744" cy="259045"/>
    <xdr:sp macro="" textlink="">
      <xdr:nvSpPr>
        <xdr:cNvPr id="206" name="テキスト ボックス 205"/>
        <xdr:cNvSpPr txBox="1"/>
      </xdr:nvSpPr>
      <xdr:spPr>
        <a:xfrm>
          <a:off x="895428"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145464</xdr:rowOff>
    </xdr:from>
    <xdr:to>
      <xdr:col>24</xdr:col>
      <xdr:colOff>63500</xdr:colOff>
      <xdr:row>95</xdr:row>
      <xdr:rowOff>74516</xdr:rowOff>
    </xdr:to>
    <xdr:cxnSp macro="">
      <xdr:nvCxnSpPr>
        <xdr:cNvPr id="238" name="直線コネクタ 237"/>
        <xdr:cNvCxnSpPr/>
      </xdr:nvCxnSpPr>
      <xdr:spPr>
        <a:xfrm flipV="1">
          <a:off x="3797300" y="16261764"/>
          <a:ext cx="838200" cy="10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74516</xdr:rowOff>
    </xdr:from>
    <xdr:to>
      <xdr:col>19</xdr:col>
      <xdr:colOff>177800</xdr:colOff>
      <xdr:row>95</xdr:row>
      <xdr:rowOff>147096</xdr:rowOff>
    </xdr:to>
    <xdr:cxnSp macro="">
      <xdr:nvCxnSpPr>
        <xdr:cNvPr id="241" name="直線コネクタ 240"/>
        <xdr:cNvCxnSpPr/>
      </xdr:nvCxnSpPr>
      <xdr:spPr>
        <a:xfrm flipV="1">
          <a:off x="2908300" y="16362266"/>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147096</xdr:rowOff>
    </xdr:from>
    <xdr:to>
      <xdr:col>15</xdr:col>
      <xdr:colOff>50800</xdr:colOff>
      <xdr:row>96</xdr:row>
      <xdr:rowOff>70745</xdr:rowOff>
    </xdr:to>
    <xdr:cxnSp macro="">
      <xdr:nvCxnSpPr>
        <xdr:cNvPr id="244" name="直線コネクタ 243"/>
        <xdr:cNvCxnSpPr/>
      </xdr:nvCxnSpPr>
      <xdr:spPr>
        <a:xfrm flipV="1">
          <a:off x="2019300" y="16434846"/>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17933</xdr:rowOff>
    </xdr:from>
    <xdr:ext cx="534377" cy="259045"/>
    <xdr:sp macro="" textlink="">
      <xdr:nvSpPr>
        <xdr:cNvPr id="246" name="テキスト ボックス 245"/>
        <xdr:cNvSpPr txBox="1"/>
      </xdr:nvSpPr>
      <xdr:spPr>
        <a:xfrm>
          <a:off x="2641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70745</xdr:rowOff>
    </xdr:from>
    <xdr:to>
      <xdr:col>10</xdr:col>
      <xdr:colOff>114300</xdr:colOff>
      <xdr:row>97</xdr:row>
      <xdr:rowOff>2164</xdr:rowOff>
    </xdr:to>
    <xdr:cxnSp macro="">
      <xdr:nvCxnSpPr>
        <xdr:cNvPr id="247" name="直線コネクタ 246"/>
        <xdr:cNvCxnSpPr/>
      </xdr:nvCxnSpPr>
      <xdr:spPr>
        <a:xfrm flipV="1">
          <a:off x="1130300" y="165299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94664</xdr:rowOff>
    </xdr:from>
    <xdr:to>
      <xdr:col>24</xdr:col>
      <xdr:colOff>114300</xdr:colOff>
      <xdr:row>95</xdr:row>
      <xdr:rowOff>24814</xdr:rowOff>
    </xdr:to>
    <xdr:sp macro="" textlink="">
      <xdr:nvSpPr>
        <xdr:cNvPr id="257" name="楕円 256"/>
        <xdr:cNvSpPr/>
      </xdr:nvSpPr>
      <xdr:spPr>
        <a:xfrm>
          <a:off x="4584700" y="16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117541</xdr:rowOff>
    </xdr:from>
    <xdr:ext cx="599010" cy="259045"/>
    <xdr:sp macro="" textlink="">
      <xdr:nvSpPr>
        <xdr:cNvPr id="258" name="扶助費該当値テキスト"/>
        <xdr:cNvSpPr txBox="1"/>
      </xdr:nvSpPr>
      <xdr:spPr>
        <a:xfrm>
          <a:off x="4686300" y="160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23716</xdr:rowOff>
    </xdr:from>
    <xdr:to>
      <xdr:col>20</xdr:col>
      <xdr:colOff>38100</xdr:colOff>
      <xdr:row>95</xdr:row>
      <xdr:rowOff>125316</xdr:rowOff>
    </xdr:to>
    <xdr:sp macro="" textlink="">
      <xdr:nvSpPr>
        <xdr:cNvPr id="259" name="楕円 258"/>
        <xdr:cNvSpPr/>
      </xdr:nvSpPr>
      <xdr:spPr>
        <a:xfrm>
          <a:off x="37465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141843</xdr:rowOff>
    </xdr:from>
    <xdr:ext cx="599010" cy="259045"/>
    <xdr:sp macro="" textlink="">
      <xdr:nvSpPr>
        <xdr:cNvPr id="260" name="テキスト ボックス 259"/>
        <xdr:cNvSpPr txBox="1"/>
      </xdr:nvSpPr>
      <xdr:spPr>
        <a:xfrm>
          <a:off x="3497795" y="160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96296</xdr:rowOff>
    </xdr:from>
    <xdr:to>
      <xdr:col>15</xdr:col>
      <xdr:colOff>101600</xdr:colOff>
      <xdr:row>96</xdr:row>
      <xdr:rowOff>26446</xdr:rowOff>
    </xdr:to>
    <xdr:sp macro="" textlink="">
      <xdr:nvSpPr>
        <xdr:cNvPr id="261" name="楕円 260"/>
        <xdr:cNvSpPr/>
      </xdr:nvSpPr>
      <xdr:spPr>
        <a:xfrm>
          <a:off x="2857500" y="16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42973</xdr:rowOff>
    </xdr:from>
    <xdr:ext cx="534377" cy="259045"/>
    <xdr:sp macro="" textlink="">
      <xdr:nvSpPr>
        <xdr:cNvPr id="262" name="テキスト ボックス 261"/>
        <xdr:cNvSpPr txBox="1"/>
      </xdr:nvSpPr>
      <xdr:spPr>
        <a:xfrm>
          <a:off x="2641111" y="161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19945</xdr:rowOff>
    </xdr:from>
    <xdr:to>
      <xdr:col>10</xdr:col>
      <xdr:colOff>165100</xdr:colOff>
      <xdr:row>96</xdr:row>
      <xdr:rowOff>121545</xdr:rowOff>
    </xdr:to>
    <xdr:sp macro="" textlink="">
      <xdr:nvSpPr>
        <xdr:cNvPr id="263" name="楕円 262"/>
        <xdr:cNvSpPr/>
      </xdr:nvSpPr>
      <xdr:spPr>
        <a:xfrm>
          <a:off x="1968500" y="16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138072</xdr:rowOff>
    </xdr:from>
    <xdr:ext cx="534377" cy="259045"/>
    <xdr:sp macro="" textlink="">
      <xdr:nvSpPr>
        <xdr:cNvPr id="264" name="テキスト ボックス 263"/>
        <xdr:cNvSpPr txBox="1"/>
      </xdr:nvSpPr>
      <xdr:spPr>
        <a:xfrm>
          <a:off x="1752111" y="1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122814</xdr:rowOff>
    </xdr:from>
    <xdr:to>
      <xdr:col>6</xdr:col>
      <xdr:colOff>38100</xdr:colOff>
      <xdr:row>97</xdr:row>
      <xdr:rowOff>52964</xdr:rowOff>
    </xdr:to>
    <xdr:sp macro="" textlink="">
      <xdr:nvSpPr>
        <xdr:cNvPr id="265" name="楕円 264"/>
        <xdr:cNvSpPr/>
      </xdr:nvSpPr>
      <xdr:spPr>
        <a:xfrm>
          <a:off x="1079500" y="16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69491</xdr:rowOff>
    </xdr:from>
    <xdr:ext cx="534377" cy="259045"/>
    <xdr:sp macro="" textlink="">
      <xdr:nvSpPr>
        <xdr:cNvPr id="266" name="テキスト ボックス 265"/>
        <xdr:cNvSpPr txBox="1"/>
      </xdr:nvSpPr>
      <xdr:spPr>
        <a:xfrm>
          <a:off x="86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163246</xdr:rowOff>
    </xdr:from>
    <xdr:to>
      <xdr:col>55</xdr:col>
      <xdr:colOff>0</xdr:colOff>
      <xdr:row>33</xdr:row>
      <xdr:rowOff>64757</xdr:rowOff>
    </xdr:to>
    <xdr:cxnSp macro="">
      <xdr:nvCxnSpPr>
        <xdr:cNvPr id="296" name="直線コネクタ 295"/>
        <xdr:cNvCxnSpPr/>
      </xdr:nvCxnSpPr>
      <xdr:spPr>
        <a:xfrm flipV="1">
          <a:off x="9639300" y="5649646"/>
          <a:ext cx="8382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2578</xdr:rowOff>
    </xdr:from>
    <xdr:to>
      <xdr:col>50</xdr:col>
      <xdr:colOff>114300</xdr:colOff>
      <xdr:row>33</xdr:row>
      <xdr:rowOff>64757</xdr:rowOff>
    </xdr:to>
    <xdr:cxnSp macro="">
      <xdr:nvCxnSpPr>
        <xdr:cNvPr id="299" name="直線コネクタ 298"/>
        <xdr:cNvCxnSpPr/>
      </xdr:nvCxnSpPr>
      <xdr:spPr>
        <a:xfrm>
          <a:off x="8750300" y="566042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2578</xdr:rowOff>
    </xdr:from>
    <xdr:to>
      <xdr:col>45</xdr:col>
      <xdr:colOff>177800</xdr:colOff>
      <xdr:row>33</xdr:row>
      <xdr:rowOff>22581</xdr:rowOff>
    </xdr:to>
    <xdr:cxnSp macro="">
      <xdr:nvCxnSpPr>
        <xdr:cNvPr id="302" name="直線コネクタ 301"/>
        <xdr:cNvCxnSpPr/>
      </xdr:nvCxnSpPr>
      <xdr:spPr>
        <a:xfrm flipV="1">
          <a:off x="7861300" y="566042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56659</xdr:rowOff>
    </xdr:from>
    <xdr:ext cx="534377" cy="259045"/>
    <xdr:sp macro="" textlink="">
      <xdr:nvSpPr>
        <xdr:cNvPr id="304" name="テキスト ボックス 303"/>
        <xdr:cNvSpPr txBox="1"/>
      </xdr:nvSpPr>
      <xdr:spPr>
        <a:xfrm>
          <a:off x="8483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22581</xdr:rowOff>
    </xdr:from>
    <xdr:to>
      <xdr:col>41</xdr:col>
      <xdr:colOff>50800</xdr:colOff>
      <xdr:row>33</xdr:row>
      <xdr:rowOff>62967</xdr:rowOff>
    </xdr:to>
    <xdr:cxnSp macro="">
      <xdr:nvCxnSpPr>
        <xdr:cNvPr id="305" name="直線コネクタ 304"/>
        <xdr:cNvCxnSpPr/>
      </xdr:nvCxnSpPr>
      <xdr:spPr>
        <a:xfrm flipV="1">
          <a:off x="6972300" y="568043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39971</xdr:rowOff>
    </xdr:from>
    <xdr:ext cx="534377" cy="259045"/>
    <xdr:sp macro="" textlink="">
      <xdr:nvSpPr>
        <xdr:cNvPr id="309" name="テキスト ボックス 308"/>
        <xdr:cNvSpPr txBox="1"/>
      </xdr:nvSpPr>
      <xdr:spPr>
        <a:xfrm>
          <a:off x="6705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112446</xdr:rowOff>
    </xdr:from>
    <xdr:to>
      <xdr:col>55</xdr:col>
      <xdr:colOff>50800</xdr:colOff>
      <xdr:row>33</xdr:row>
      <xdr:rowOff>42596</xdr:rowOff>
    </xdr:to>
    <xdr:sp macro="" textlink="">
      <xdr:nvSpPr>
        <xdr:cNvPr id="315" name="楕円 314"/>
        <xdr:cNvSpPr/>
      </xdr:nvSpPr>
      <xdr:spPr>
        <a:xfrm>
          <a:off x="10426700" y="55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135323</xdr:rowOff>
    </xdr:from>
    <xdr:ext cx="534377" cy="259045"/>
    <xdr:sp macro="" textlink="">
      <xdr:nvSpPr>
        <xdr:cNvPr id="316" name="補助費等該当値テキスト"/>
        <xdr:cNvSpPr txBox="1"/>
      </xdr:nvSpPr>
      <xdr:spPr>
        <a:xfrm>
          <a:off x="10528300" y="54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13957</xdr:rowOff>
    </xdr:from>
    <xdr:to>
      <xdr:col>50</xdr:col>
      <xdr:colOff>165100</xdr:colOff>
      <xdr:row>33</xdr:row>
      <xdr:rowOff>115557</xdr:rowOff>
    </xdr:to>
    <xdr:sp macro="" textlink="">
      <xdr:nvSpPr>
        <xdr:cNvPr id="317" name="楕円 316"/>
        <xdr:cNvSpPr/>
      </xdr:nvSpPr>
      <xdr:spPr>
        <a:xfrm>
          <a:off x="9588500" y="56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132084</xdr:rowOff>
    </xdr:from>
    <xdr:ext cx="534377" cy="259045"/>
    <xdr:sp macro="" textlink="">
      <xdr:nvSpPr>
        <xdr:cNvPr id="318" name="テキスト ボックス 317"/>
        <xdr:cNvSpPr txBox="1"/>
      </xdr:nvSpPr>
      <xdr:spPr>
        <a:xfrm>
          <a:off x="9372111" y="54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123228</xdr:rowOff>
    </xdr:from>
    <xdr:to>
      <xdr:col>46</xdr:col>
      <xdr:colOff>38100</xdr:colOff>
      <xdr:row>33</xdr:row>
      <xdr:rowOff>53378</xdr:rowOff>
    </xdr:to>
    <xdr:sp macro="" textlink="">
      <xdr:nvSpPr>
        <xdr:cNvPr id="319" name="楕円 318"/>
        <xdr:cNvSpPr/>
      </xdr:nvSpPr>
      <xdr:spPr>
        <a:xfrm>
          <a:off x="8699500" y="5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69905</xdr:rowOff>
    </xdr:from>
    <xdr:ext cx="534377" cy="259045"/>
    <xdr:sp macro="" textlink="">
      <xdr:nvSpPr>
        <xdr:cNvPr id="320" name="テキスト ボックス 319"/>
        <xdr:cNvSpPr txBox="1"/>
      </xdr:nvSpPr>
      <xdr:spPr>
        <a:xfrm>
          <a:off x="8483111" y="5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143231</xdr:rowOff>
    </xdr:from>
    <xdr:to>
      <xdr:col>41</xdr:col>
      <xdr:colOff>101600</xdr:colOff>
      <xdr:row>33</xdr:row>
      <xdr:rowOff>73381</xdr:rowOff>
    </xdr:to>
    <xdr:sp macro="" textlink="">
      <xdr:nvSpPr>
        <xdr:cNvPr id="321" name="楕円 320"/>
        <xdr:cNvSpPr/>
      </xdr:nvSpPr>
      <xdr:spPr>
        <a:xfrm>
          <a:off x="7810500" y="56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89908</xdr:rowOff>
    </xdr:from>
    <xdr:ext cx="534377" cy="259045"/>
    <xdr:sp macro="" textlink="">
      <xdr:nvSpPr>
        <xdr:cNvPr id="322" name="テキスト ボックス 321"/>
        <xdr:cNvSpPr txBox="1"/>
      </xdr:nvSpPr>
      <xdr:spPr>
        <a:xfrm>
          <a:off x="7594111" y="54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12167</xdr:rowOff>
    </xdr:from>
    <xdr:to>
      <xdr:col>36</xdr:col>
      <xdr:colOff>165100</xdr:colOff>
      <xdr:row>33</xdr:row>
      <xdr:rowOff>113767</xdr:rowOff>
    </xdr:to>
    <xdr:sp macro="" textlink="">
      <xdr:nvSpPr>
        <xdr:cNvPr id="323" name="楕円 322"/>
        <xdr:cNvSpPr/>
      </xdr:nvSpPr>
      <xdr:spPr>
        <a:xfrm>
          <a:off x="6921500" y="56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130294</xdr:rowOff>
    </xdr:from>
    <xdr:ext cx="534377" cy="259045"/>
    <xdr:sp macro="" textlink="">
      <xdr:nvSpPr>
        <xdr:cNvPr id="324" name="テキスト ボックス 323"/>
        <xdr:cNvSpPr txBox="1"/>
      </xdr:nvSpPr>
      <xdr:spPr>
        <a:xfrm>
          <a:off x="6705111"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170256</xdr:rowOff>
    </xdr:from>
    <xdr:to>
      <xdr:col>55</xdr:col>
      <xdr:colOff>0</xdr:colOff>
      <xdr:row>57</xdr:row>
      <xdr:rowOff>128556</xdr:rowOff>
    </xdr:to>
    <xdr:cxnSp macro="">
      <xdr:nvCxnSpPr>
        <xdr:cNvPr id="353" name="直線コネクタ 352"/>
        <xdr:cNvCxnSpPr/>
      </xdr:nvCxnSpPr>
      <xdr:spPr>
        <a:xfrm>
          <a:off x="9639300" y="9771456"/>
          <a:ext cx="838200" cy="1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108477</xdr:rowOff>
    </xdr:from>
    <xdr:to>
      <xdr:col>50</xdr:col>
      <xdr:colOff>114300</xdr:colOff>
      <xdr:row>56</xdr:row>
      <xdr:rowOff>170256</xdr:rowOff>
    </xdr:to>
    <xdr:cxnSp macro="">
      <xdr:nvCxnSpPr>
        <xdr:cNvPr id="356" name="直線コネクタ 355"/>
        <xdr:cNvCxnSpPr/>
      </xdr:nvCxnSpPr>
      <xdr:spPr>
        <a:xfrm>
          <a:off x="8750300" y="9709677"/>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108477</xdr:rowOff>
    </xdr:from>
    <xdr:to>
      <xdr:col>45</xdr:col>
      <xdr:colOff>177800</xdr:colOff>
      <xdr:row>57</xdr:row>
      <xdr:rowOff>11379</xdr:rowOff>
    </xdr:to>
    <xdr:cxnSp macro="">
      <xdr:nvCxnSpPr>
        <xdr:cNvPr id="359" name="直線コネクタ 358"/>
        <xdr:cNvCxnSpPr/>
      </xdr:nvCxnSpPr>
      <xdr:spPr>
        <a:xfrm flipV="1">
          <a:off x="7861300" y="9709677"/>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11379</xdr:rowOff>
    </xdr:from>
    <xdr:to>
      <xdr:col>41</xdr:col>
      <xdr:colOff>50800</xdr:colOff>
      <xdr:row>57</xdr:row>
      <xdr:rowOff>35249</xdr:rowOff>
    </xdr:to>
    <xdr:cxnSp macro="">
      <xdr:nvCxnSpPr>
        <xdr:cNvPr id="362" name="直線コネクタ 361"/>
        <xdr:cNvCxnSpPr/>
      </xdr:nvCxnSpPr>
      <xdr:spPr>
        <a:xfrm flipV="1">
          <a:off x="6972300" y="9784029"/>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77756</xdr:rowOff>
    </xdr:from>
    <xdr:to>
      <xdr:col>55</xdr:col>
      <xdr:colOff>50800</xdr:colOff>
      <xdr:row>58</xdr:row>
      <xdr:rowOff>7906</xdr:rowOff>
    </xdr:to>
    <xdr:sp macro="" textlink="">
      <xdr:nvSpPr>
        <xdr:cNvPr id="372" name="楕円 371"/>
        <xdr:cNvSpPr/>
      </xdr:nvSpPr>
      <xdr:spPr>
        <a:xfrm>
          <a:off x="10426700" y="9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164133</xdr:rowOff>
    </xdr:from>
    <xdr:ext cx="534377" cy="259045"/>
    <xdr:sp macro="" textlink="">
      <xdr:nvSpPr>
        <xdr:cNvPr id="373" name="普通建設事業費該当値テキスト"/>
        <xdr:cNvSpPr txBox="1"/>
      </xdr:nvSpPr>
      <xdr:spPr>
        <a:xfrm>
          <a:off x="10528300" y="97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119456</xdr:rowOff>
    </xdr:from>
    <xdr:to>
      <xdr:col>50</xdr:col>
      <xdr:colOff>165100</xdr:colOff>
      <xdr:row>57</xdr:row>
      <xdr:rowOff>49606</xdr:rowOff>
    </xdr:to>
    <xdr:sp macro="" textlink="">
      <xdr:nvSpPr>
        <xdr:cNvPr id="374" name="楕円 373"/>
        <xdr:cNvSpPr/>
      </xdr:nvSpPr>
      <xdr:spPr>
        <a:xfrm>
          <a:off x="95885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40733</xdr:rowOff>
    </xdr:from>
    <xdr:ext cx="534377" cy="259045"/>
    <xdr:sp macro="" textlink="">
      <xdr:nvSpPr>
        <xdr:cNvPr id="375" name="テキスト ボックス 374"/>
        <xdr:cNvSpPr txBox="1"/>
      </xdr:nvSpPr>
      <xdr:spPr>
        <a:xfrm>
          <a:off x="9372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57677</xdr:rowOff>
    </xdr:from>
    <xdr:to>
      <xdr:col>46</xdr:col>
      <xdr:colOff>38100</xdr:colOff>
      <xdr:row>56</xdr:row>
      <xdr:rowOff>159277</xdr:rowOff>
    </xdr:to>
    <xdr:sp macro="" textlink="">
      <xdr:nvSpPr>
        <xdr:cNvPr id="376" name="楕円 375"/>
        <xdr:cNvSpPr/>
      </xdr:nvSpPr>
      <xdr:spPr>
        <a:xfrm>
          <a:off x="8699500" y="96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150404</xdr:rowOff>
    </xdr:from>
    <xdr:ext cx="534377" cy="259045"/>
    <xdr:sp macro="" textlink="">
      <xdr:nvSpPr>
        <xdr:cNvPr id="377" name="テキスト ボックス 376"/>
        <xdr:cNvSpPr txBox="1"/>
      </xdr:nvSpPr>
      <xdr:spPr>
        <a:xfrm>
          <a:off x="8483111" y="97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132029</xdr:rowOff>
    </xdr:from>
    <xdr:to>
      <xdr:col>41</xdr:col>
      <xdr:colOff>101600</xdr:colOff>
      <xdr:row>57</xdr:row>
      <xdr:rowOff>62179</xdr:rowOff>
    </xdr:to>
    <xdr:sp macro="" textlink="">
      <xdr:nvSpPr>
        <xdr:cNvPr id="378" name="楕円 377"/>
        <xdr:cNvSpPr/>
      </xdr:nvSpPr>
      <xdr:spPr>
        <a:xfrm>
          <a:off x="7810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53306</xdr:rowOff>
    </xdr:from>
    <xdr:ext cx="534377" cy="259045"/>
    <xdr:sp macro="" textlink="">
      <xdr:nvSpPr>
        <xdr:cNvPr id="379" name="テキスト ボックス 378"/>
        <xdr:cNvSpPr txBox="1"/>
      </xdr:nvSpPr>
      <xdr:spPr>
        <a:xfrm>
          <a:off x="7594111" y="98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155899</xdr:rowOff>
    </xdr:from>
    <xdr:to>
      <xdr:col>36</xdr:col>
      <xdr:colOff>165100</xdr:colOff>
      <xdr:row>57</xdr:row>
      <xdr:rowOff>86049</xdr:rowOff>
    </xdr:to>
    <xdr:sp macro="" textlink="">
      <xdr:nvSpPr>
        <xdr:cNvPr id="380" name="楕円 379"/>
        <xdr:cNvSpPr/>
      </xdr:nvSpPr>
      <xdr:spPr>
        <a:xfrm>
          <a:off x="6921500" y="97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77176</xdr:rowOff>
    </xdr:from>
    <xdr:ext cx="534377" cy="259045"/>
    <xdr:sp macro="" textlink="">
      <xdr:nvSpPr>
        <xdr:cNvPr id="381" name="テキスト ボックス 380"/>
        <xdr:cNvSpPr txBox="1"/>
      </xdr:nvSpPr>
      <xdr:spPr>
        <a:xfrm>
          <a:off x="6705111" y="9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105639</xdr:rowOff>
    </xdr:from>
    <xdr:to>
      <xdr:col>55</xdr:col>
      <xdr:colOff>0</xdr:colOff>
      <xdr:row>78</xdr:row>
      <xdr:rowOff>112154</xdr:rowOff>
    </xdr:to>
    <xdr:cxnSp macro="">
      <xdr:nvCxnSpPr>
        <xdr:cNvPr id="410" name="直線コネクタ 409"/>
        <xdr:cNvCxnSpPr/>
      </xdr:nvCxnSpPr>
      <xdr:spPr>
        <a:xfrm>
          <a:off x="9639300" y="1347873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141300</xdr:rowOff>
    </xdr:from>
    <xdr:to>
      <xdr:col>50</xdr:col>
      <xdr:colOff>114300</xdr:colOff>
      <xdr:row>78</xdr:row>
      <xdr:rowOff>105639</xdr:rowOff>
    </xdr:to>
    <xdr:cxnSp macro="">
      <xdr:nvCxnSpPr>
        <xdr:cNvPr id="413" name="直線コネクタ 412"/>
        <xdr:cNvCxnSpPr/>
      </xdr:nvCxnSpPr>
      <xdr:spPr>
        <a:xfrm>
          <a:off x="8750300" y="13342950"/>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141300</xdr:rowOff>
    </xdr:from>
    <xdr:to>
      <xdr:col>45</xdr:col>
      <xdr:colOff>177800</xdr:colOff>
      <xdr:row>78</xdr:row>
      <xdr:rowOff>117678</xdr:rowOff>
    </xdr:to>
    <xdr:cxnSp macro="">
      <xdr:nvCxnSpPr>
        <xdr:cNvPr id="416" name="直線コネクタ 415"/>
        <xdr:cNvCxnSpPr/>
      </xdr:nvCxnSpPr>
      <xdr:spPr>
        <a:xfrm flipV="1">
          <a:off x="7861300" y="1334295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61354</xdr:rowOff>
    </xdr:from>
    <xdr:to>
      <xdr:col>55</xdr:col>
      <xdr:colOff>50800</xdr:colOff>
      <xdr:row>78</xdr:row>
      <xdr:rowOff>162954</xdr:rowOff>
    </xdr:to>
    <xdr:sp macro="" textlink="">
      <xdr:nvSpPr>
        <xdr:cNvPr id="426" name="楕円 425"/>
        <xdr:cNvSpPr/>
      </xdr:nvSpPr>
      <xdr:spPr>
        <a:xfrm>
          <a:off x="104267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147731</xdr:rowOff>
    </xdr:from>
    <xdr:ext cx="469744" cy="259045"/>
    <xdr:sp macro="" textlink="">
      <xdr:nvSpPr>
        <xdr:cNvPr id="427" name="普通建設事業費 （ うち新規整備　）該当値テキスト"/>
        <xdr:cNvSpPr txBox="1"/>
      </xdr:nvSpPr>
      <xdr:spPr>
        <a:xfrm>
          <a:off x="10528300" y="1334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54839</xdr:rowOff>
    </xdr:from>
    <xdr:to>
      <xdr:col>50</xdr:col>
      <xdr:colOff>165100</xdr:colOff>
      <xdr:row>78</xdr:row>
      <xdr:rowOff>156439</xdr:rowOff>
    </xdr:to>
    <xdr:sp macro="" textlink="">
      <xdr:nvSpPr>
        <xdr:cNvPr id="428" name="楕円 427"/>
        <xdr:cNvSpPr/>
      </xdr:nvSpPr>
      <xdr:spPr>
        <a:xfrm>
          <a:off x="9588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147566</xdr:rowOff>
    </xdr:from>
    <xdr:ext cx="469744" cy="259045"/>
    <xdr:sp macro="" textlink="">
      <xdr:nvSpPr>
        <xdr:cNvPr id="429" name="テキスト ボックス 428"/>
        <xdr:cNvSpPr txBox="1"/>
      </xdr:nvSpPr>
      <xdr:spPr>
        <a:xfrm>
          <a:off x="9404428"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90500</xdr:rowOff>
    </xdr:from>
    <xdr:to>
      <xdr:col>46</xdr:col>
      <xdr:colOff>38100</xdr:colOff>
      <xdr:row>78</xdr:row>
      <xdr:rowOff>20650</xdr:rowOff>
    </xdr:to>
    <xdr:sp macro="" textlink="">
      <xdr:nvSpPr>
        <xdr:cNvPr id="430" name="楕円 429"/>
        <xdr:cNvSpPr/>
      </xdr:nvSpPr>
      <xdr:spPr>
        <a:xfrm>
          <a:off x="8699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11777</xdr:rowOff>
    </xdr:from>
    <xdr:ext cx="469744" cy="259045"/>
    <xdr:sp macro="" textlink="">
      <xdr:nvSpPr>
        <xdr:cNvPr id="431" name="テキスト ボックス 430"/>
        <xdr:cNvSpPr txBox="1"/>
      </xdr:nvSpPr>
      <xdr:spPr>
        <a:xfrm>
          <a:off x="8515428"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66878</xdr:rowOff>
    </xdr:from>
    <xdr:to>
      <xdr:col>41</xdr:col>
      <xdr:colOff>101600</xdr:colOff>
      <xdr:row>78</xdr:row>
      <xdr:rowOff>168478</xdr:rowOff>
    </xdr:to>
    <xdr:sp macro="" textlink="">
      <xdr:nvSpPr>
        <xdr:cNvPr id="432" name="楕円 431"/>
        <xdr:cNvSpPr/>
      </xdr:nvSpPr>
      <xdr:spPr>
        <a:xfrm>
          <a:off x="7810500" y="134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159605</xdr:rowOff>
    </xdr:from>
    <xdr:ext cx="469744" cy="259045"/>
    <xdr:sp macro="" textlink="">
      <xdr:nvSpPr>
        <xdr:cNvPr id="433" name="テキスト ボックス 432"/>
        <xdr:cNvSpPr txBox="1"/>
      </xdr:nvSpPr>
      <xdr:spPr>
        <a:xfrm>
          <a:off x="7626428" y="135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97203</xdr:rowOff>
    </xdr:from>
    <xdr:to>
      <xdr:col>55</xdr:col>
      <xdr:colOff>0</xdr:colOff>
      <xdr:row>97</xdr:row>
      <xdr:rowOff>114691</xdr:rowOff>
    </xdr:to>
    <xdr:cxnSp macro="">
      <xdr:nvCxnSpPr>
        <xdr:cNvPr id="460" name="直線コネクタ 459"/>
        <xdr:cNvCxnSpPr/>
      </xdr:nvCxnSpPr>
      <xdr:spPr>
        <a:xfrm>
          <a:off x="9639300" y="1672785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97203</xdr:rowOff>
    </xdr:from>
    <xdr:to>
      <xdr:col>50</xdr:col>
      <xdr:colOff>114300</xdr:colOff>
      <xdr:row>98</xdr:row>
      <xdr:rowOff>37447</xdr:rowOff>
    </xdr:to>
    <xdr:cxnSp macro="">
      <xdr:nvCxnSpPr>
        <xdr:cNvPr id="463" name="直線コネクタ 462"/>
        <xdr:cNvCxnSpPr/>
      </xdr:nvCxnSpPr>
      <xdr:spPr>
        <a:xfrm flipV="1">
          <a:off x="8750300" y="16727853"/>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169875</xdr:rowOff>
    </xdr:from>
    <xdr:to>
      <xdr:col>45</xdr:col>
      <xdr:colOff>177800</xdr:colOff>
      <xdr:row>98</xdr:row>
      <xdr:rowOff>37447</xdr:rowOff>
    </xdr:to>
    <xdr:cxnSp macro="">
      <xdr:nvCxnSpPr>
        <xdr:cNvPr id="466" name="直線コネクタ 465"/>
        <xdr:cNvCxnSpPr/>
      </xdr:nvCxnSpPr>
      <xdr:spPr>
        <a:xfrm>
          <a:off x="7861300" y="16629075"/>
          <a:ext cx="889000" cy="2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164805</xdr:rowOff>
    </xdr:from>
    <xdr:ext cx="534377" cy="259045"/>
    <xdr:sp macro="" textlink="">
      <xdr:nvSpPr>
        <xdr:cNvPr id="468" name="テキスト ボックス 467"/>
        <xdr:cNvSpPr txBox="1"/>
      </xdr:nvSpPr>
      <xdr:spPr>
        <a:xfrm>
          <a:off x="8483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63891</xdr:rowOff>
    </xdr:from>
    <xdr:to>
      <xdr:col>55</xdr:col>
      <xdr:colOff>50800</xdr:colOff>
      <xdr:row>97</xdr:row>
      <xdr:rowOff>165491</xdr:rowOff>
    </xdr:to>
    <xdr:sp macro="" textlink="">
      <xdr:nvSpPr>
        <xdr:cNvPr id="476" name="楕円 475"/>
        <xdr:cNvSpPr/>
      </xdr:nvSpPr>
      <xdr:spPr>
        <a:xfrm>
          <a:off x="10426700" y="166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150268</xdr:rowOff>
    </xdr:from>
    <xdr:ext cx="469744" cy="259045"/>
    <xdr:sp macro="" textlink="">
      <xdr:nvSpPr>
        <xdr:cNvPr id="477" name="普通建設事業費 （ うち更新整備　）該当値テキスト"/>
        <xdr:cNvSpPr txBox="1"/>
      </xdr:nvSpPr>
      <xdr:spPr>
        <a:xfrm>
          <a:off x="10528300" y="1660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46403</xdr:rowOff>
    </xdr:from>
    <xdr:to>
      <xdr:col>50</xdr:col>
      <xdr:colOff>165100</xdr:colOff>
      <xdr:row>97</xdr:row>
      <xdr:rowOff>148003</xdr:rowOff>
    </xdr:to>
    <xdr:sp macro="" textlink="">
      <xdr:nvSpPr>
        <xdr:cNvPr id="478" name="楕円 477"/>
        <xdr:cNvSpPr/>
      </xdr:nvSpPr>
      <xdr:spPr>
        <a:xfrm>
          <a:off x="9588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139130</xdr:rowOff>
    </xdr:from>
    <xdr:ext cx="469744" cy="259045"/>
    <xdr:sp macro="" textlink="">
      <xdr:nvSpPr>
        <xdr:cNvPr id="479" name="テキスト ボックス 478"/>
        <xdr:cNvSpPr txBox="1"/>
      </xdr:nvSpPr>
      <xdr:spPr>
        <a:xfrm>
          <a:off x="9404428" y="167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158097</xdr:rowOff>
    </xdr:from>
    <xdr:to>
      <xdr:col>46</xdr:col>
      <xdr:colOff>38100</xdr:colOff>
      <xdr:row>98</xdr:row>
      <xdr:rowOff>88247</xdr:rowOff>
    </xdr:to>
    <xdr:sp macro="" textlink="">
      <xdr:nvSpPr>
        <xdr:cNvPr id="480" name="楕円 479"/>
        <xdr:cNvSpPr/>
      </xdr:nvSpPr>
      <xdr:spPr>
        <a:xfrm>
          <a:off x="8699500" y="16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79374</xdr:rowOff>
    </xdr:from>
    <xdr:ext cx="469744" cy="259045"/>
    <xdr:sp macro="" textlink="">
      <xdr:nvSpPr>
        <xdr:cNvPr id="481" name="テキスト ボックス 480"/>
        <xdr:cNvSpPr txBox="1"/>
      </xdr:nvSpPr>
      <xdr:spPr>
        <a:xfrm>
          <a:off x="8515428" y="1688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119075</xdr:rowOff>
    </xdr:from>
    <xdr:to>
      <xdr:col>41</xdr:col>
      <xdr:colOff>101600</xdr:colOff>
      <xdr:row>97</xdr:row>
      <xdr:rowOff>49225</xdr:rowOff>
    </xdr:to>
    <xdr:sp macro="" textlink="">
      <xdr:nvSpPr>
        <xdr:cNvPr id="482" name="楕円 481"/>
        <xdr:cNvSpPr/>
      </xdr:nvSpPr>
      <xdr:spPr>
        <a:xfrm>
          <a:off x="7810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40352</xdr:rowOff>
    </xdr:from>
    <xdr:ext cx="534377" cy="259045"/>
    <xdr:sp macro="" textlink="">
      <xdr:nvSpPr>
        <xdr:cNvPr id="483" name="テキスト ボックス 482"/>
        <xdr:cNvSpPr txBox="1"/>
      </xdr:nvSpPr>
      <xdr:spPr>
        <a:xfrm>
          <a:off x="7594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133848</xdr:rowOff>
    </xdr:from>
    <xdr:to>
      <xdr:col>85</xdr:col>
      <xdr:colOff>127000</xdr:colOff>
      <xdr:row>38</xdr:row>
      <xdr:rowOff>134122</xdr:rowOff>
    </xdr:to>
    <xdr:cxnSp macro="">
      <xdr:nvCxnSpPr>
        <xdr:cNvPr id="510" name="直線コネクタ 509"/>
        <xdr:cNvCxnSpPr/>
      </xdr:nvCxnSpPr>
      <xdr:spPr>
        <a:xfrm>
          <a:off x="15481300" y="664894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133848</xdr:rowOff>
    </xdr:from>
    <xdr:to>
      <xdr:col>81</xdr:col>
      <xdr:colOff>50800</xdr:colOff>
      <xdr:row>38</xdr:row>
      <xdr:rowOff>137231</xdr:rowOff>
    </xdr:to>
    <xdr:cxnSp macro="">
      <xdr:nvCxnSpPr>
        <xdr:cNvPr id="513" name="直線コネクタ 512"/>
        <xdr:cNvCxnSpPr/>
      </xdr:nvCxnSpPr>
      <xdr:spPr>
        <a:xfrm flipV="1">
          <a:off x="14592300" y="664894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136454</xdr:rowOff>
    </xdr:from>
    <xdr:to>
      <xdr:col>76</xdr:col>
      <xdr:colOff>114300</xdr:colOff>
      <xdr:row>38</xdr:row>
      <xdr:rowOff>137231</xdr:rowOff>
    </xdr:to>
    <xdr:cxnSp macro="">
      <xdr:nvCxnSpPr>
        <xdr:cNvPr id="516" name="直線コネクタ 515"/>
        <xdr:cNvCxnSpPr/>
      </xdr:nvCxnSpPr>
      <xdr:spPr>
        <a:xfrm>
          <a:off x="13703300" y="665155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136408</xdr:rowOff>
    </xdr:from>
    <xdr:to>
      <xdr:col>71</xdr:col>
      <xdr:colOff>177800</xdr:colOff>
      <xdr:row>38</xdr:row>
      <xdr:rowOff>136454</xdr:rowOff>
    </xdr:to>
    <xdr:cxnSp macro="">
      <xdr:nvCxnSpPr>
        <xdr:cNvPr id="519" name="直線コネクタ 518"/>
        <xdr:cNvCxnSpPr/>
      </xdr:nvCxnSpPr>
      <xdr:spPr>
        <a:xfrm>
          <a:off x="12814300" y="66515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83322</xdr:rowOff>
    </xdr:from>
    <xdr:to>
      <xdr:col>85</xdr:col>
      <xdr:colOff>177800</xdr:colOff>
      <xdr:row>39</xdr:row>
      <xdr:rowOff>13472</xdr:rowOff>
    </xdr:to>
    <xdr:sp macro="" textlink="">
      <xdr:nvSpPr>
        <xdr:cNvPr id="529" name="楕円 528"/>
        <xdr:cNvSpPr/>
      </xdr:nvSpPr>
      <xdr:spPr>
        <a:xfrm>
          <a:off x="162687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169699</xdr:rowOff>
    </xdr:from>
    <xdr:ext cx="378565" cy="259045"/>
    <xdr:sp macro="" textlink="">
      <xdr:nvSpPr>
        <xdr:cNvPr id="530" name="災害復旧事業費該当値テキスト"/>
        <xdr:cNvSpPr txBox="1"/>
      </xdr:nvSpPr>
      <xdr:spPr>
        <a:xfrm>
          <a:off x="16370300" y="651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83048</xdr:rowOff>
    </xdr:from>
    <xdr:to>
      <xdr:col>81</xdr:col>
      <xdr:colOff>101600</xdr:colOff>
      <xdr:row>39</xdr:row>
      <xdr:rowOff>13198</xdr:rowOff>
    </xdr:to>
    <xdr:sp macro="" textlink="">
      <xdr:nvSpPr>
        <xdr:cNvPr id="531" name="楕円 530"/>
        <xdr:cNvSpPr/>
      </xdr:nvSpPr>
      <xdr:spPr>
        <a:xfrm>
          <a:off x="15430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4325</xdr:rowOff>
    </xdr:from>
    <xdr:ext cx="378565" cy="259045"/>
    <xdr:sp macro="" textlink="">
      <xdr:nvSpPr>
        <xdr:cNvPr id="532" name="テキスト ボックス 531"/>
        <xdr:cNvSpPr txBox="1"/>
      </xdr:nvSpPr>
      <xdr:spPr>
        <a:xfrm>
          <a:off x="15292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86431</xdr:rowOff>
    </xdr:from>
    <xdr:to>
      <xdr:col>76</xdr:col>
      <xdr:colOff>165100</xdr:colOff>
      <xdr:row>39</xdr:row>
      <xdr:rowOff>16581</xdr:rowOff>
    </xdr:to>
    <xdr:sp macro="" textlink="">
      <xdr:nvSpPr>
        <xdr:cNvPr id="533" name="楕円 532"/>
        <xdr:cNvSpPr/>
      </xdr:nvSpPr>
      <xdr:spPr>
        <a:xfrm>
          <a:off x="14541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7708</xdr:rowOff>
    </xdr:from>
    <xdr:ext cx="313932" cy="259045"/>
    <xdr:sp macro="" textlink="">
      <xdr:nvSpPr>
        <xdr:cNvPr id="534" name="テキスト ボックス 533"/>
        <xdr:cNvSpPr txBox="1"/>
      </xdr:nvSpPr>
      <xdr:spPr>
        <a:xfrm>
          <a:off x="14435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85654</xdr:rowOff>
    </xdr:from>
    <xdr:to>
      <xdr:col>72</xdr:col>
      <xdr:colOff>38100</xdr:colOff>
      <xdr:row>39</xdr:row>
      <xdr:rowOff>15804</xdr:rowOff>
    </xdr:to>
    <xdr:sp macro="" textlink="">
      <xdr:nvSpPr>
        <xdr:cNvPr id="535" name="楕円 534"/>
        <xdr:cNvSpPr/>
      </xdr:nvSpPr>
      <xdr:spPr>
        <a:xfrm>
          <a:off x="13652500" y="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6931</xdr:rowOff>
    </xdr:from>
    <xdr:ext cx="313932" cy="259045"/>
    <xdr:sp macro="" textlink="">
      <xdr:nvSpPr>
        <xdr:cNvPr id="536" name="テキスト ボックス 535"/>
        <xdr:cNvSpPr txBox="1"/>
      </xdr:nvSpPr>
      <xdr:spPr>
        <a:xfrm>
          <a:off x="13546333" y="6693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85608</xdr:rowOff>
    </xdr:from>
    <xdr:to>
      <xdr:col>67</xdr:col>
      <xdr:colOff>101600</xdr:colOff>
      <xdr:row>39</xdr:row>
      <xdr:rowOff>15758</xdr:rowOff>
    </xdr:to>
    <xdr:sp macro="" textlink="">
      <xdr:nvSpPr>
        <xdr:cNvPr id="537" name="楕円 536"/>
        <xdr:cNvSpPr/>
      </xdr:nvSpPr>
      <xdr:spPr>
        <a:xfrm>
          <a:off x="12763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6885</xdr:rowOff>
    </xdr:from>
    <xdr:ext cx="313932" cy="259045"/>
    <xdr:sp macro="" textlink="">
      <xdr:nvSpPr>
        <xdr:cNvPr id="538" name="テキスト ボックス 537"/>
        <xdr:cNvSpPr txBox="1"/>
      </xdr:nvSpPr>
      <xdr:spPr>
        <a:xfrm>
          <a:off x="12657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5215</xdr:rowOff>
    </xdr:from>
    <xdr:to>
      <xdr:col>85</xdr:col>
      <xdr:colOff>127000</xdr:colOff>
      <xdr:row>79</xdr:row>
      <xdr:rowOff>16280</xdr:rowOff>
    </xdr:to>
    <xdr:cxnSp macro="">
      <xdr:nvCxnSpPr>
        <xdr:cNvPr id="615" name="直線コネクタ 614"/>
        <xdr:cNvCxnSpPr/>
      </xdr:nvCxnSpPr>
      <xdr:spPr>
        <a:xfrm flipV="1">
          <a:off x="15481300" y="13549765"/>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9878</xdr:rowOff>
    </xdr:from>
    <xdr:to>
      <xdr:col>81</xdr:col>
      <xdr:colOff>50800</xdr:colOff>
      <xdr:row>79</xdr:row>
      <xdr:rowOff>16280</xdr:rowOff>
    </xdr:to>
    <xdr:cxnSp macro="">
      <xdr:nvCxnSpPr>
        <xdr:cNvPr id="618" name="直線コネクタ 617"/>
        <xdr:cNvCxnSpPr/>
      </xdr:nvCxnSpPr>
      <xdr:spPr>
        <a:xfrm>
          <a:off x="14592300" y="13554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110417</xdr:rowOff>
    </xdr:from>
    <xdr:to>
      <xdr:col>76</xdr:col>
      <xdr:colOff>114300</xdr:colOff>
      <xdr:row>79</xdr:row>
      <xdr:rowOff>9878</xdr:rowOff>
    </xdr:to>
    <xdr:cxnSp macro="">
      <xdr:nvCxnSpPr>
        <xdr:cNvPr id="621" name="直線コネクタ 620"/>
        <xdr:cNvCxnSpPr/>
      </xdr:nvCxnSpPr>
      <xdr:spPr>
        <a:xfrm>
          <a:off x="13703300" y="13483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116639</xdr:rowOff>
    </xdr:from>
    <xdr:ext cx="534377" cy="259045"/>
    <xdr:sp macro="" textlink="">
      <xdr:nvSpPr>
        <xdr:cNvPr id="623" name="テキスト ボックス 622"/>
        <xdr:cNvSpPr txBox="1"/>
      </xdr:nvSpPr>
      <xdr:spPr>
        <a:xfrm>
          <a:off x="14325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53586</xdr:rowOff>
    </xdr:from>
    <xdr:to>
      <xdr:col>71</xdr:col>
      <xdr:colOff>177800</xdr:colOff>
      <xdr:row>78</xdr:row>
      <xdr:rowOff>110417</xdr:rowOff>
    </xdr:to>
    <xdr:cxnSp macro="">
      <xdr:nvCxnSpPr>
        <xdr:cNvPr id="624" name="直線コネクタ 623"/>
        <xdr:cNvCxnSpPr/>
      </xdr:nvCxnSpPr>
      <xdr:spPr>
        <a:xfrm>
          <a:off x="12814300" y="13426686"/>
          <a:ext cx="8890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125865</xdr:rowOff>
    </xdr:from>
    <xdr:to>
      <xdr:col>85</xdr:col>
      <xdr:colOff>177800</xdr:colOff>
      <xdr:row>79</xdr:row>
      <xdr:rowOff>56015</xdr:rowOff>
    </xdr:to>
    <xdr:sp macro="" textlink="">
      <xdr:nvSpPr>
        <xdr:cNvPr id="634" name="楕円 633"/>
        <xdr:cNvSpPr/>
      </xdr:nvSpPr>
      <xdr:spPr>
        <a:xfrm>
          <a:off x="162687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40792</xdr:rowOff>
    </xdr:from>
    <xdr:ext cx="534377" cy="259045"/>
    <xdr:sp macro="" textlink="">
      <xdr:nvSpPr>
        <xdr:cNvPr id="635" name="公債費該当値テキスト"/>
        <xdr:cNvSpPr txBox="1"/>
      </xdr:nvSpPr>
      <xdr:spPr>
        <a:xfrm>
          <a:off x="16370300" y="134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136930</xdr:rowOff>
    </xdr:from>
    <xdr:to>
      <xdr:col>81</xdr:col>
      <xdr:colOff>101600</xdr:colOff>
      <xdr:row>79</xdr:row>
      <xdr:rowOff>67080</xdr:rowOff>
    </xdr:to>
    <xdr:sp macro="" textlink="">
      <xdr:nvSpPr>
        <xdr:cNvPr id="636" name="楕円 635"/>
        <xdr:cNvSpPr/>
      </xdr:nvSpPr>
      <xdr:spPr>
        <a:xfrm>
          <a:off x="154305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58207</xdr:rowOff>
    </xdr:from>
    <xdr:ext cx="534377" cy="259045"/>
    <xdr:sp macro="" textlink="">
      <xdr:nvSpPr>
        <xdr:cNvPr id="637" name="テキスト ボックス 636"/>
        <xdr:cNvSpPr txBox="1"/>
      </xdr:nvSpPr>
      <xdr:spPr>
        <a:xfrm>
          <a:off x="15214111" y="136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130528</xdr:rowOff>
    </xdr:from>
    <xdr:to>
      <xdr:col>76</xdr:col>
      <xdr:colOff>165100</xdr:colOff>
      <xdr:row>79</xdr:row>
      <xdr:rowOff>60678</xdr:rowOff>
    </xdr:to>
    <xdr:sp macro="" textlink="">
      <xdr:nvSpPr>
        <xdr:cNvPr id="638" name="楕円 637"/>
        <xdr:cNvSpPr/>
      </xdr:nvSpPr>
      <xdr:spPr>
        <a:xfrm>
          <a:off x="14541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51805</xdr:rowOff>
    </xdr:from>
    <xdr:ext cx="534377" cy="259045"/>
    <xdr:sp macro="" textlink="">
      <xdr:nvSpPr>
        <xdr:cNvPr id="639" name="テキスト ボックス 638"/>
        <xdr:cNvSpPr txBox="1"/>
      </xdr:nvSpPr>
      <xdr:spPr>
        <a:xfrm>
          <a:off x="14325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59617</xdr:rowOff>
    </xdr:from>
    <xdr:to>
      <xdr:col>72</xdr:col>
      <xdr:colOff>38100</xdr:colOff>
      <xdr:row>78</xdr:row>
      <xdr:rowOff>161217</xdr:rowOff>
    </xdr:to>
    <xdr:sp macro="" textlink="">
      <xdr:nvSpPr>
        <xdr:cNvPr id="640" name="楕円 639"/>
        <xdr:cNvSpPr/>
      </xdr:nvSpPr>
      <xdr:spPr>
        <a:xfrm>
          <a:off x="13652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152344</xdr:rowOff>
    </xdr:from>
    <xdr:ext cx="534377" cy="259045"/>
    <xdr:sp macro="" textlink="">
      <xdr:nvSpPr>
        <xdr:cNvPr id="641" name="テキスト ボックス 640"/>
        <xdr:cNvSpPr txBox="1"/>
      </xdr:nvSpPr>
      <xdr:spPr>
        <a:xfrm>
          <a:off x="13436111" y="13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2786</xdr:rowOff>
    </xdr:from>
    <xdr:to>
      <xdr:col>67</xdr:col>
      <xdr:colOff>101600</xdr:colOff>
      <xdr:row>78</xdr:row>
      <xdr:rowOff>104386</xdr:rowOff>
    </xdr:to>
    <xdr:sp macro="" textlink="">
      <xdr:nvSpPr>
        <xdr:cNvPr id="642" name="楕円 641"/>
        <xdr:cNvSpPr/>
      </xdr:nvSpPr>
      <xdr:spPr>
        <a:xfrm>
          <a:off x="12763500" y="133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95513</xdr:rowOff>
    </xdr:from>
    <xdr:ext cx="534377" cy="259045"/>
    <xdr:sp macro="" textlink="">
      <xdr:nvSpPr>
        <xdr:cNvPr id="643" name="テキスト ボックス 642"/>
        <xdr:cNvSpPr txBox="1"/>
      </xdr:nvSpPr>
      <xdr:spPr>
        <a:xfrm>
          <a:off x="12547111" y="134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90224</xdr:rowOff>
    </xdr:from>
    <xdr:to>
      <xdr:col>85</xdr:col>
      <xdr:colOff>127000</xdr:colOff>
      <xdr:row>98</xdr:row>
      <xdr:rowOff>8713</xdr:rowOff>
    </xdr:to>
    <xdr:cxnSp macro="">
      <xdr:nvCxnSpPr>
        <xdr:cNvPr id="674" name="直線コネクタ 673"/>
        <xdr:cNvCxnSpPr/>
      </xdr:nvCxnSpPr>
      <xdr:spPr>
        <a:xfrm flipV="1">
          <a:off x="15481300" y="16720874"/>
          <a:ext cx="838200" cy="8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146166</xdr:rowOff>
    </xdr:from>
    <xdr:to>
      <xdr:col>81</xdr:col>
      <xdr:colOff>50800</xdr:colOff>
      <xdr:row>98</xdr:row>
      <xdr:rowOff>8713</xdr:rowOff>
    </xdr:to>
    <xdr:cxnSp macro="">
      <xdr:nvCxnSpPr>
        <xdr:cNvPr id="677" name="直線コネクタ 676"/>
        <xdr:cNvCxnSpPr/>
      </xdr:nvCxnSpPr>
      <xdr:spPr>
        <a:xfrm>
          <a:off x="14592300" y="16776816"/>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119061</xdr:rowOff>
    </xdr:from>
    <xdr:to>
      <xdr:col>76</xdr:col>
      <xdr:colOff>114300</xdr:colOff>
      <xdr:row>97</xdr:row>
      <xdr:rowOff>146166</xdr:rowOff>
    </xdr:to>
    <xdr:cxnSp macro="">
      <xdr:nvCxnSpPr>
        <xdr:cNvPr id="680" name="直線コネクタ 679"/>
        <xdr:cNvCxnSpPr/>
      </xdr:nvCxnSpPr>
      <xdr:spPr>
        <a:xfrm>
          <a:off x="13703300" y="16578261"/>
          <a:ext cx="8890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138054</xdr:rowOff>
    </xdr:from>
    <xdr:ext cx="534377" cy="259045"/>
    <xdr:sp macro="" textlink="">
      <xdr:nvSpPr>
        <xdr:cNvPr id="682" name="テキスト ボックス 681"/>
        <xdr:cNvSpPr txBox="1"/>
      </xdr:nvSpPr>
      <xdr:spPr>
        <a:xfrm>
          <a:off x="14325111" y="164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119061</xdr:rowOff>
    </xdr:from>
    <xdr:to>
      <xdr:col>71</xdr:col>
      <xdr:colOff>177800</xdr:colOff>
      <xdr:row>97</xdr:row>
      <xdr:rowOff>63903</xdr:rowOff>
    </xdr:to>
    <xdr:cxnSp macro="">
      <xdr:nvCxnSpPr>
        <xdr:cNvPr id="683" name="直線コネクタ 682"/>
        <xdr:cNvCxnSpPr/>
      </xdr:nvCxnSpPr>
      <xdr:spPr>
        <a:xfrm flipV="1">
          <a:off x="12814300" y="16578261"/>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39424</xdr:rowOff>
    </xdr:from>
    <xdr:to>
      <xdr:col>85</xdr:col>
      <xdr:colOff>177800</xdr:colOff>
      <xdr:row>97</xdr:row>
      <xdr:rowOff>141024</xdr:rowOff>
    </xdr:to>
    <xdr:sp macro="" textlink="">
      <xdr:nvSpPr>
        <xdr:cNvPr id="693" name="楕円 692"/>
        <xdr:cNvSpPr/>
      </xdr:nvSpPr>
      <xdr:spPr>
        <a:xfrm>
          <a:off x="16268700" y="166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62301</xdr:rowOff>
    </xdr:from>
    <xdr:ext cx="534377" cy="259045"/>
    <xdr:sp macro="" textlink="">
      <xdr:nvSpPr>
        <xdr:cNvPr id="694" name="積立金該当値テキスト"/>
        <xdr:cNvSpPr txBox="1"/>
      </xdr:nvSpPr>
      <xdr:spPr>
        <a:xfrm>
          <a:off x="16370300" y="165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129363</xdr:rowOff>
    </xdr:from>
    <xdr:to>
      <xdr:col>81</xdr:col>
      <xdr:colOff>101600</xdr:colOff>
      <xdr:row>98</xdr:row>
      <xdr:rowOff>59513</xdr:rowOff>
    </xdr:to>
    <xdr:sp macro="" textlink="">
      <xdr:nvSpPr>
        <xdr:cNvPr id="695" name="楕円 694"/>
        <xdr:cNvSpPr/>
      </xdr:nvSpPr>
      <xdr:spPr>
        <a:xfrm>
          <a:off x="15430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76040</xdr:rowOff>
    </xdr:from>
    <xdr:ext cx="469744" cy="259045"/>
    <xdr:sp macro="" textlink="">
      <xdr:nvSpPr>
        <xdr:cNvPr id="696" name="テキスト ボックス 695"/>
        <xdr:cNvSpPr txBox="1"/>
      </xdr:nvSpPr>
      <xdr:spPr>
        <a:xfrm>
          <a:off x="15246428" y="165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95366</xdr:rowOff>
    </xdr:from>
    <xdr:to>
      <xdr:col>76</xdr:col>
      <xdr:colOff>165100</xdr:colOff>
      <xdr:row>98</xdr:row>
      <xdr:rowOff>25516</xdr:rowOff>
    </xdr:to>
    <xdr:sp macro="" textlink="">
      <xdr:nvSpPr>
        <xdr:cNvPr id="697" name="楕円 696"/>
        <xdr:cNvSpPr/>
      </xdr:nvSpPr>
      <xdr:spPr>
        <a:xfrm>
          <a:off x="14541500" y="167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16643</xdr:rowOff>
    </xdr:from>
    <xdr:ext cx="469744" cy="259045"/>
    <xdr:sp macro="" textlink="">
      <xdr:nvSpPr>
        <xdr:cNvPr id="698" name="テキスト ボックス 697"/>
        <xdr:cNvSpPr txBox="1"/>
      </xdr:nvSpPr>
      <xdr:spPr>
        <a:xfrm>
          <a:off x="14357428" y="1681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68261</xdr:rowOff>
    </xdr:from>
    <xdr:to>
      <xdr:col>72</xdr:col>
      <xdr:colOff>38100</xdr:colOff>
      <xdr:row>96</xdr:row>
      <xdr:rowOff>169861</xdr:rowOff>
    </xdr:to>
    <xdr:sp macro="" textlink="">
      <xdr:nvSpPr>
        <xdr:cNvPr id="699" name="楕円 698"/>
        <xdr:cNvSpPr/>
      </xdr:nvSpPr>
      <xdr:spPr>
        <a:xfrm>
          <a:off x="13652500" y="165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14938</xdr:rowOff>
    </xdr:from>
    <xdr:ext cx="534377" cy="259045"/>
    <xdr:sp macro="" textlink="">
      <xdr:nvSpPr>
        <xdr:cNvPr id="700" name="テキスト ボックス 699"/>
        <xdr:cNvSpPr txBox="1"/>
      </xdr:nvSpPr>
      <xdr:spPr>
        <a:xfrm>
          <a:off x="13436111" y="163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13103</xdr:rowOff>
    </xdr:from>
    <xdr:to>
      <xdr:col>67</xdr:col>
      <xdr:colOff>101600</xdr:colOff>
      <xdr:row>97</xdr:row>
      <xdr:rowOff>114703</xdr:rowOff>
    </xdr:to>
    <xdr:sp macro="" textlink="">
      <xdr:nvSpPr>
        <xdr:cNvPr id="701" name="楕円 700"/>
        <xdr:cNvSpPr/>
      </xdr:nvSpPr>
      <xdr:spPr>
        <a:xfrm>
          <a:off x="12763500" y="166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105830</xdr:rowOff>
    </xdr:from>
    <xdr:ext cx="534377" cy="259045"/>
    <xdr:sp macro="" textlink="">
      <xdr:nvSpPr>
        <xdr:cNvPr id="702" name="テキスト ボックス 701"/>
        <xdr:cNvSpPr txBox="1"/>
      </xdr:nvSpPr>
      <xdr:spPr>
        <a:xfrm>
          <a:off x="12547111" y="167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8" name="フローチャート: 判断 737"/>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18051</xdr:rowOff>
    </xdr:from>
    <xdr:ext cx="378565" cy="259045"/>
    <xdr:sp macro="" textlink="">
      <xdr:nvSpPr>
        <xdr:cNvPr id="739" name="テキスト ボックス 738"/>
        <xdr:cNvSpPr txBox="1"/>
      </xdr:nvSpPr>
      <xdr:spPr>
        <a:xfrm>
          <a:off x="20245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3" name="フローチャート: 判断 792"/>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4" name="テキスト ボックス 793"/>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103261</xdr:rowOff>
    </xdr:from>
    <xdr:to>
      <xdr:col>116</xdr:col>
      <xdr:colOff>63500</xdr:colOff>
      <xdr:row>73</xdr:row>
      <xdr:rowOff>160228</xdr:rowOff>
    </xdr:to>
    <xdr:cxnSp macro="">
      <xdr:nvCxnSpPr>
        <xdr:cNvPr id="842" name="直線コネクタ 841"/>
        <xdr:cNvCxnSpPr/>
      </xdr:nvCxnSpPr>
      <xdr:spPr>
        <a:xfrm>
          <a:off x="21323300" y="12619111"/>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103261</xdr:rowOff>
    </xdr:from>
    <xdr:to>
      <xdr:col>111</xdr:col>
      <xdr:colOff>177800</xdr:colOff>
      <xdr:row>73</xdr:row>
      <xdr:rowOff>114371</xdr:rowOff>
    </xdr:to>
    <xdr:cxnSp macro="">
      <xdr:nvCxnSpPr>
        <xdr:cNvPr id="845" name="直線コネクタ 844"/>
        <xdr:cNvCxnSpPr/>
      </xdr:nvCxnSpPr>
      <xdr:spPr>
        <a:xfrm flipV="1">
          <a:off x="20434300" y="1261911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114371</xdr:rowOff>
    </xdr:from>
    <xdr:to>
      <xdr:col>107</xdr:col>
      <xdr:colOff>50800</xdr:colOff>
      <xdr:row>74</xdr:row>
      <xdr:rowOff>10633</xdr:rowOff>
    </xdr:to>
    <xdr:cxnSp macro="">
      <xdr:nvCxnSpPr>
        <xdr:cNvPr id="848" name="直線コネクタ 847"/>
        <xdr:cNvCxnSpPr/>
      </xdr:nvCxnSpPr>
      <xdr:spPr>
        <a:xfrm flipV="1">
          <a:off x="19545300" y="126302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49" name="フローチャート: 判断 848"/>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0" name="テキスト ボックス 849"/>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7615</xdr:rowOff>
    </xdr:from>
    <xdr:to>
      <xdr:col>102</xdr:col>
      <xdr:colOff>114300</xdr:colOff>
      <xdr:row>74</xdr:row>
      <xdr:rowOff>10633</xdr:rowOff>
    </xdr:to>
    <xdr:cxnSp macro="">
      <xdr:nvCxnSpPr>
        <xdr:cNvPr id="851" name="直線コネクタ 850"/>
        <xdr:cNvCxnSpPr/>
      </xdr:nvCxnSpPr>
      <xdr:spPr>
        <a:xfrm>
          <a:off x="18656300" y="1269491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109428</xdr:rowOff>
    </xdr:from>
    <xdr:to>
      <xdr:col>116</xdr:col>
      <xdr:colOff>114300</xdr:colOff>
      <xdr:row>74</xdr:row>
      <xdr:rowOff>39578</xdr:rowOff>
    </xdr:to>
    <xdr:sp macro="" textlink="">
      <xdr:nvSpPr>
        <xdr:cNvPr id="861" name="楕円 860"/>
        <xdr:cNvSpPr/>
      </xdr:nvSpPr>
      <xdr:spPr>
        <a:xfrm>
          <a:off x="221107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132305</xdr:rowOff>
    </xdr:from>
    <xdr:ext cx="534377" cy="259045"/>
    <xdr:sp macro="" textlink="">
      <xdr:nvSpPr>
        <xdr:cNvPr id="862" name="繰出金該当値テキスト"/>
        <xdr:cNvSpPr txBox="1"/>
      </xdr:nvSpPr>
      <xdr:spPr>
        <a:xfrm>
          <a:off x="22212300" y="124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52461</xdr:rowOff>
    </xdr:from>
    <xdr:to>
      <xdr:col>112</xdr:col>
      <xdr:colOff>38100</xdr:colOff>
      <xdr:row>73</xdr:row>
      <xdr:rowOff>154061</xdr:rowOff>
    </xdr:to>
    <xdr:sp macro="" textlink="">
      <xdr:nvSpPr>
        <xdr:cNvPr id="863" name="楕円 862"/>
        <xdr:cNvSpPr/>
      </xdr:nvSpPr>
      <xdr:spPr>
        <a:xfrm>
          <a:off x="21272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170588</xdr:rowOff>
    </xdr:from>
    <xdr:ext cx="534377" cy="259045"/>
    <xdr:sp macro="" textlink="">
      <xdr:nvSpPr>
        <xdr:cNvPr id="864" name="テキスト ボックス 863"/>
        <xdr:cNvSpPr txBox="1"/>
      </xdr:nvSpPr>
      <xdr:spPr>
        <a:xfrm>
          <a:off x="21056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63571</xdr:rowOff>
    </xdr:from>
    <xdr:to>
      <xdr:col>107</xdr:col>
      <xdr:colOff>101600</xdr:colOff>
      <xdr:row>73</xdr:row>
      <xdr:rowOff>165171</xdr:rowOff>
    </xdr:to>
    <xdr:sp macro="" textlink="">
      <xdr:nvSpPr>
        <xdr:cNvPr id="865" name="楕円 864"/>
        <xdr:cNvSpPr/>
      </xdr:nvSpPr>
      <xdr:spPr>
        <a:xfrm>
          <a:off x="20383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10248</xdr:rowOff>
    </xdr:from>
    <xdr:ext cx="534377" cy="259045"/>
    <xdr:sp macro="" textlink="">
      <xdr:nvSpPr>
        <xdr:cNvPr id="866" name="テキスト ボックス 865"/>
        <xdr:cNvSpPr txBox="1"/>
      </xdr:nvSpPr>
      <xdr:spPr>
        <a:xfrm>
          <a:off x="20167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131283</xdr:rowOff>
    </xdr:from>
    <xdr:to>
      <xdr:col>102</xdr:col>
      <xdr:colOff>165100</xdr:colOff>
      <xdr:row>74</xdr:row>
      <xdr:rowOff>61433</xdr:rowOff>
    </xdr:to>
    <xdr:sp macro="" textlink="">
      <xdr:nvSpPr>
        <xdr:cNvPr id="867" name="楕円 866"/>
        <xdr:cNvSpPr/>
      </xdr:nvSpPr>
      <xdr:spPr>
        <a:xfrm>
          <a:off x="19494500" y="12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77960</xdr:rowOff>
    </xdr:from>
    <xdr:ext cx="534377" cy="259045"/>
    <xdr:sp macro="" textlink="">
      <xdr:nvSpPr>
        <xdr:cNvPr id="868" name="テキスト ボックス 867"/>
        <xdr:cNvSpPr txBox="1"/>
      </xdr:nvSpPr>
      <xdr:spPr>
        <a:xfrm>
          <a:off x="19278111" y="124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128265</xdr:rowOff>
    </xdr:from>
    <xdr:to>
      <xdr:col>98</xdr:col>
      <xdr:colOff>38100</xdr:colOff>
      <xdr:row>74</xdr:row>
      <xdr:rowOff>58415</xdr:rowOff>
    </xdr:to>
    <xdr:sp macro="" textlink="">
      <xdr:nvSpPr>
        <xdr:cNvPr id="869" name="楕円 868"/>
        <xdr:cNvSpPr/>
      </xdr:nvSpPr>
      <xdr:spPr>
        <a:xfrm>
          <a:off x="18605500" y="126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74942</xdr:rowOff>
    </xdr:from>
    <xdr:ext cx="534377" cy="259045"/>
    <xdr:sp macro="" textlink="">
      <xdr:nvSpPr>
        <xdr:cNvPr id="870" name="テキスト ボックス 869"/>
        <xdr:cNvSpPr txBox="1"/>
      </xdr:nvSpPr>
      <xdr:spPr>
        <a:xfrm>
          <a:off x="18389111" y="124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latin typeface="ＭＳ Ｐゴシック" pitchFamily="50" charset="-128"/>
              <a:ea typeface="ＭＳ Ｐゴシック" pitchFamily="50" charset="-128"/>
              <a:cs typeface="+mn-cs"/>
            </a:rPr>
            <a:t>　人件費は、退職手当の増などにより前年度比増となり、類似団体内</a:t>
          </a:r>
          <a:r>
            <a:rPr kumimoji="1" lang="en-US" altLang="ja-JP" sz="1050">
              <a:solidFill>
                <a:schemeClr val="dk1"/>
              </a:solidFill>
              <a:latin typeface="ＭＳ Ｐゴシック" pitchFamily="50" charset="-128"/>
              <a:ea typeface="ＭＳ Ｐゴシック" pitchFamily="50" charset="-128"/>
              <a:cs typeface="+mn-cs"/>
            </a:rPr>
            <a:t>24/32</a:t>
          </a:r>
          <a:r>
            <a:rPr kumimoji="1" lang="ja-JP" altLang="ja-JP" sz="1050">
              <a:solidFill>
                <a:schemeClr val="dk1"/>
              </a:solidFill>
              <a:latin typeface="ＭＳ Ｐゴシック" pitchFamily="50" charset="-128"/>
              <a:ea typeface="ＭＳ Ｐゴシック" pitchFamily="50" charset="-128"/>
              <a:cs typeface="+mn-cs"/>
            </a:rPr>
            <a:t>位となった。常備消防事務を東京都へ委託していることから消防費に係るコストが生じないことから、人口</a:t>
          </a:r>
          <a:r>
            <a:rPr kumimoji="1" lang="en-US" altLang="ja-JP" sz="1050">
              <a:solidFill>
                <a:schemeClr val="dk1"/>
              </a:solidFill>
              <a:latin typeface="ＭＳ Ｐゴシック" pitchFamily="50" charset="-128"/>
              <a:ea typeface="ＭＳ Ｐゴシック" pitchFamily="50" charset="-128"/>
              <a:cs typeface="+mn-cs"/>
            </a:rPr>
            <a:t>1,000</a:t>
          </a:r>
          <a:r>
            <a:rPr kumimoji="1" lang="ja-JP" altLang="ja-JP" sz="1050">
              <a:solidFill>
                <a:schemeClr val="dk1"/>
              </a:solidFill>
              <a:latin typeface="ＭＳ Ｐゴシック" pitchFamily="50" charset="-128"/>
              <a:ea typeface="ＭＳ Ｐゴシック" pitchFamily="50" charset="-128"/>
              <a:cs typeface="+mn-cs"/>
            </a:rPr>
            <a:t>人当たり職員数が類似団体平均</a:t>
          </a:r>
          <a:r>
            <a:rPr kumimoji="1" lang="en-US" altLang="ja-JP" sz="1050">
              <a:solidFill>
                <a:schemeClr val="dk1"/>
              </a:solidFill>
              <a:latin typeface="ＭＳ Ｐゴシック" pitchFamily="50" charset="-128"/>
              <a:ea typeface="ＭＳ Ｐゴシック" pitchFamily="50" charset="-128"/>
              <a:cs typeface="+mn-cs"/>
            </a:rPr>
            <a:t>6.06</a:t>
          </a:r>
          <a:r>
            <a:rPr kumimoji="1" lang="ja-JP" altLang="ja-JP" sz="1050">
              <a:solidFill>
                <a:schemeClr val="dk1"/>
              </a:solidFill>
              <a:latin typeface="ＭＳ Ｐゴシック" pitchFamily="50" charset="-128"/>
              <a:ea typeface="ＭＳ Ｐゴシック" pitchFamily="50" charset="-128"/>
              <a:cs typeface="+mn-cs"/>
            </a:rPr>
            <a:t>人に対し当市は</a:t>
          </a:r>
          <a:r>
            <a:rPr kumimoji="1" lang="en-US" altLang="ja-JP" sz="1050">
              <a:solidFill>
                <a:schemeClr val="dk1"/>
              </a:solidFill>
              <a:latin typeface="ＭＳ Ｐゴシック" pitchFamily="50" charset="-128"/>
              <a:ea typeface="ＭＳ Ｐゴシック" pitchFamily="50" charset="-128"/>
              <a:cs typeface="+mn-cs"/>
            </a:rPr>
            <a:t>4.66</a:t>
          </a:r>
          <a:r>
            <a:rPr kumimoji="1" lang="ja-JP" altLang="ja-JP" sz="1050">
              <a:solidFill>
                <a:schemeClr val="dk1"/>
              </a:solidFill>
              <a:latin typeface="ＭＳ Ｐゴシック" pitchFamily="50" charset="-128"/>
              <a:ea typeface="ＭＳ Ｐゴシック" pitchFamily="50" charset="-128"/>
              <a:cs typeface="+mn-cs"/>
            </a:rPr>
            <a:t>人であり、職員数が少ないことが主な要因である。</a:t>
          </a:r>
          <a:endParaRPr kumimoji="1" lang="en-US" altLang="ja-JP" sz="105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050">
              <a:solidFill>
                <a:schemeClr val="dk1"/>
              </a:solidFill>
              <a:latin typeface="ＭＳ Ｐゴシック" pitchFamily="50" charset="-128"/>
              <a:ea typeface="ＭＳ Ｐゴシック" pitchFamily="50" charset="-128"/>
              <a:cs typeface="+mn-cs"/>
            </a:rPr>
            <a:t>　扶助費は、民間保育園等運営費の増などにより前年度比増となり、類似団体内</a:t>
          </a:r>
          <a:r>
            <a:rPr kumimoji="1" lang="en-US" altLang="ja-JP" sz="1050">
              <a:solidFill>
                <a:schemeClr val="dk1"/>
              </a:solidFill>
              <a:latin typeface="ＭＳ Ｐゴシック" pitchFamily="50" charset="-128"/>
              <a:ea typeface="ＭＳ Ｐゴシック" pitchFamily="50" charset="-128"/>
              <a:cs typeface="+mn-cs"/>
            </a:rPr>
            <a:t>8/32</a:t>
          </a:r>
          <a:r>
            <a:rPr kumimoji="1" lang="ja-JP" altLang="ja-JP" sz="1050">
              <a:solidFill>
                <a:schemeClr val="dk1"/>
              </a:solidFill>
              <a:latin typeface="ＭＳ Ｐゴシック" pitchFamily="50" charset="-128"/>
              <a:ea typeface="ＭＳ Ｐゴシック" pitchFamily="50" charset="-128"/>
              <a:cs typeface="+mn-cs"/>
            </a:rPr>
            <a:t>位となった。老人福祉費の伸びに落ち着きがみられるものの、認可保育園等が新規開園したことによる児童福祉費の増や障害者自立支援給付費の増による社会福祉費の増が続いていることが主な要因であり、性質別のコストでは最も大きく増加した。これらの経費については、義務的経費（経常経費）であることから経常収支比率の悪化を招くなど財政の硬直化にも繋がるため、提供サービスの選択は将来を見据えていく必要がある。</a:t>
          </a:r>
          <a:endParaRPr kumimoji="1" lang="en-US" altLang="ja-JP" sz="105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050">
              <a:solidFill>
                <a:schemeClr val="dk1"/>
              </a:solidFill>
              <a:latin typeface="ＭＳ Ｐゴシック" pitchFamily="50" charset="-128"/>
              <a:ea typeface="ＭＳ Ｐゴシック" pitchFamily="50" charset="-128"/>
              <a:cs typeface="+mn-cs"/>
            </a:rPr>
            <a:t>　補助費等は、類似団体内</a:t>
          </a:r>
          <a:r>
            <a:rPr kumimoji="1" lang="en-US" altLang="ja-JP" sz="1050">
              <a:solidFill>
                <a:schemeClr val="dk1"/>
              </a:solidFill>
              <a:latin typeface="ＭＳ Ｐゴシック" pitchFamily="50" charset="-128"/>
              <a:ea typeface="ＭＳ Ｐゴシック" pitchFamily="50" charset="-128"/>
              <a:cs typeface="+mn-cs"/>
            </a:rPr>
            <a:t>6/32</a:t>
          </a:r>
          <a:r>
            <a:rPr kumimoji="1" lang="ja-JP" altLang="ja-JP" sz="1050">
              <a:solidFill>
                <a:schemeClr val="dk1"/>
              </a:solidFill>
              <a:latin typeface="ＭＳ Ｐゴシック" pitchFamily="50" charset="-128"/>
              <a:ea typeface="ＭＳ Ｐゴシック" pitchFamily="50" charset="-128"/>
              <a:cs typeface="+mn-cs"/>
            </a:rPr>
            <a:t>位となった。常備消防事務を都に委託していることから内訳として国・県に対する補助費が高い他、小平・村山・大和衛生組合など一部事務組合に対する補助や保育士処遇改善に伴う補助金の増が特徴的である。</a:t>
          </a:r>
          <a:endParaRPr kumimoji="1" lang="en-US" altLang="ja-JP" sz="105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050">
              <a:solidFill>
                <a:schemeClr val="dk1"/>
              </a:solidFill>
              <a:latin typeface="ＭＳ Ｐゴシック" pitchFamily="50" charset="-128"/>
              <a:ea typeface="ＭＳ Ｐゴシック" pitchFamily="50" charset="-128"/>
              <a:cs typeface="+mn-cs"/>
            </a:rPr>
            <a:t>　普通建設事業費は、リサイクルセンター新築工事の皆増や、学童クラブ室新設工事による増があるものの、私立保育園園舎建築補助や学童クラブ室用地購入の終了による民生費（児童福祉費）が大きく減となったことで前年度比減となり、類似団体内</a:t>
          </a:r>
          <a:r>
            <a:rPr kumimoji="1" lang="en-US" altLang="ja-JP" sz="1050">
              <a:solidFill>
                <a:schemeClr val="dk1"/>
              </a:solidFill>
              <a:latin typeface="ＭＳ Ｐゴシック" pitchFamily="50" charset="-128"/>
              <a:ea typeface="ＭＳ Ｐゴシック" pitchFamily="50" charset="-128"/>
              <a:cs typeface="+mn-cs"/>
            </a:rPr>
            <a:t>32/32</a:t>
          </a:r>
          <a:r>
            <a:rPr kumimoji="1" lang="ja-JP" altLang="ja-JP" sz="1050">
              <a:solidFill>
                <a:schemeClr val="dk1"/>
              </a:solidFill>
              <a:latin typeface="ＭＳ Ｐゴシック" pitchFamily="50" charset="-128"/>
              <a:ea typeface="ＭＳ Ｐゴシック" pitchFamily="50" charset="-128"/>
              <a:cs typeface="+mn-cs"/>
            </a:rPr>
            <a:t>位となった。今後は、駅前再開発事業を始めとした都市計画事業などの進捗により多くの費用が見込まれることから、市の貯金である基金の残高確保に努めるなど、財政需要に備えた財政運営が求められる。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公債費は、類似団体内</a:t>
          </a:r>
          <a:r>
            <a:rPr kumimoji="1" lang="en-US" altLang="ja-JP" sz="1050">
              <a:solidFill>
                <a:schemeClr val="dk1"/>
              </a:solidFill>
              <a:latin typeface="ＭＳ Ｐゴシック" pitchFamily="50" charset="-128"/>
              <a:ea typeface="ＭＳ Ｐゴシック" pitchFamily="50" charset="-128"/>
              <a:cs typeface="+mn-cs"/>
            </a:rPr>
            <a:t>26/32</a:t>
          </a:r>
          <a:r>
            <a:rPr kumimoji="1" lang="ja-JP" altLang="ja-JP" sz="105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位となった。年度内において、市債の借入が償還元金を上回らないよう財政規律を守ってきたことから起債残高は確実に減少しているが、住民一人当たりのコストは増となった。</a:t>
          </a:r>
          <a:endParaRPr kumimoji="1" lang="ja-JP" altLang="en-US" sz="105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191,308
186,310
20.51
64,142,787
62,596,088
1,546,699
34,652,409
26,523,298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98878</xdr:rowOff>
    </xdr:from>
    <xdr:to>
      <xdr:col>24</xdr:col>
      <xdr:colOff>63500</xdr:colOff>
      <xdr:row>33</xdr:row>
      <xdr:rowOff>165281</xdr:rowOff>
    </xdr:to>
    <xdr:cxnSp macro="">
      <xdr:nvCxnSpPr>
        <xdr:cNvPr id="63" name="直線コネクタ 62"/>
        <xdr:cNvCxnSpPr/>
      </xdr:nvCxnSpPr>
      <xdr:spPr>
        <a:xfrm>
          <a:off x="3797300" y="5756728"/>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75474</xdr:rowOff>
    </xdr:from>
    <xdr:to>
      <xdr:col>19</xdr:col>
      <xdr:colOff>177800</xdr:colOff>
      <xdr:row>33</xdr:row>
      <xdr:rowOff>98878</xdr:rowOff>
    </xdr:to>
    <xdr:cxnSp macro="">
      <xdr:nvCxnSpPr>
        <xdr:cNvPr id="66" name="直線コネクタ 65"/>
        <xdr:cNvCxnSpPr/>
      </xdr:nvCxnSpPr>
      <xdr:spPr>
        <a:xfrm>
          <a:off x="2908300" y="5561874"/>
          <a:ext cx="8890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75474</xdr:rowOff>
    </xdr:from>
    <xdr:to>
      <xdr:col>15</xdr:col>
      <xdr:colOff>50800</xdr:colOff>
      <xdr:row>33</xdr:row>
      <xdr:rowOff>27033</xdr:rowOff>
    </xdr:to>
    <xdr:cxnSp macro="">
      <xdr:nvCxnSpPr>
        <xdr:cNvPr id="69" name="直線コネクタ 68"/>
        <xdr:cNvCxnSpPr/>
      </xdr:nvCxnSpPr>
      <xdr:spPr>
        <a:xfrm flipV="1">
          <a:off x="2019300" y="5561874"/>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16164</xdr:rowOff>
    </xdr:from>
    <xdr:ext cx="469744" cy="259045"/>
    <xdr:sp macro="" textlink="">
      <xdr:nvSpPr>
        <xdr:cNvPr id="71" name="テキスト ボックス 70"/>
        <xdr:cNvSpPr txBox="1"/>
      </xdr:nvSpPr>
      <xdr:spPr>
        <a:xfrm>
          <a:off x="2673428"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27033</xdr:rowOff>
    </xdr:from>
    <xdr:to>
      <xdr:col>10</xdr:col>
      <xdr:colOff>114300</xdr:colOff>
      <xdr:row>33</xdr:row>
      <xdr:rowOff>49893</xdr:rowOff>
    </xdr:to>
    <xdr:cxnSp macro="">
      <xdr:nvCxnSpPr>
        <xdr:cNvPr id="72" name="直線コネクタ 71"/>
        <xdr:cNvCxnSpPr/>
      </xdr:nvCxnSpPr>
      <xdr:spPr>
        <a:xfrm flipV="1">
          <a:off x="1130300" y="56848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114481</xdr:rowOff>
    </xdr:from>
    <xdr:to>
      <xdr:col>24</xdr:col>
      <xdr:colOff>114300</xdr:colOff>
      <xdr:row>34</xdr:row>
      <xdr:rowOff>44631</xdr:rowOff>
    </xdr:to>
    <xdr:sp macro="" textlink="">
      <xdr:nvSpPr>
        <xdr:cNvPr id="82" name="楕円 81"/>
        <xdr:cNvSpPr/>
      </xdr:nvSpPr>
      <xdr:spPr>
        <a:xfrm>
          <a:off x="45847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137358</xdr:rowOff>
    </xdr:from>
    <xdr:ext cx="469744" cy="259045"/>
    <xdr:sp macro="" textlink="">
      <xdr:nvSpPr>
        <xdr:cNvPr id="83" name="議会費該当値テキスト"/>
        <xdr:cNvSpPr txBox="1"/>
      </xdr:nvSpPr>
      <xdr:spPr>
        <a:xfrm>
          <a:off x="4686300"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48078</xdr:rowOff>
    </xdr:from>
    <xdr:to>
      <xdr:col>20</xdr:col>
      <xdr:colOff>38100</xdr:colOff>
      <xdr:row>33</xdr:row>
      <xdr:rowOff>149678</xdr:rowOff>
    </xdr:to>
    <xdr:sp macro="" textlink="">
      <xdr:nvSpPr>
        <xdr:cNvPr id="84" name="楕円 83"/>
        <xdr:cNvSpPr/>
      </xdr:nvSpPr>
      <xdr:spPr>
        <a:xfrm>
          <a:off x="3746500" y="5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166205</xdr:rowOff>
    </xdr:from>
    <xdr:ext cx="469744" cy="259045"/>
    <xdr:sp macro="" textlink="">
      <xdr:nvSpPr>
        <xdr:cNvPr id="85" name="テキスト ボックス 84"/>
        <xdr:cNvSpPr txBox="1"/>
      </xdr:nvSpPr>
      <xdr:spPr>
        <a:xfrm>
          <a:off x="3562428" y="54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24674</xdr:rowOff>
    </xdr:from>
    <xdr:to>
      <xdr:col>15</xdr:col>
      <xdr:colOff>101600</xdr:colOff>
      <xdr:row>32</xdr:row>
      <xdr:rowOff>126274</xdr:rowOff>
    </xdr:to>
    <xdr:sp macro="" textlink="">
      <xdr:nvSpPr>
        <xdr:cNvPr id="86" name="楕円 85"/>
        <xdr:cNvSpPr/>
      </xdr:nvSpPr>
      <xdr:spPr>
        <a:xfrm>
          <a:off x="2857500" y="5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142801</xdr:rowOff>
    </xdr:from>
    <xdr:ext cx="469744" cy="259045"/>
    <xdr:sp macro="" textlink="">
      <xdr:nvSpPr>
        <xdr:cNvPr id="87" name="テキスト ボックス 86"/>
        <xdr:cNvSpPr txBox="1"/>
      </xdr:nvSpPr>
      <xdr:spPr>
        <a:xfrm>
          <a:off x="2673428" y="5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147683</xdr:rowOff>
    </xdr:from>
    <xdr:to>
      <xdr:col>10</xdr:col>
      <xdr:colOff>165100</xdr:colOff>
      <xdr:row>33</xdr:row>
      <xdr:rowOff>77833</xdr:rowOff>
    </xdr:to>
    <xdr:sp macro="" textlink="">
      <xdr:nvSpPr>
        <xdr:cNvPr id="88" name="楕円 87"/>
        <xdr:cNvSpPr/>
      </xdr:nvSpPr>
      <xdr:spPr>
        <a:xfrm>
          <a:off x="1968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94360</xdr:rowOff>
    </xdr:from>
    <xdr:ext cx="469744" cy="259045"/>
    <xdr:sp macro="" textlink="">
      <xdr:nvSpPr>
        <xdr:cNvPr id="89" name="テキスト ボックス 88"/>
        <xdr:cNvSpPr txBox="1"/>
      </xdr:nvSpPr>
      <xdr:spPr>
        <a:xfrm>
          <a:off x="1784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170543</xdr:rowOff>
    </xdr:from>
    <xdr:to>
      <xdr:col>6</xdr:col>
      <xdr:colOff>38100</xdr:colOff>
      <xdr:row>33</xdr:row>
      <xdr:rowOff>100693</xdr:rowOff>
    </xdr:to>
    <xdr:sp macro="" textlink="">
      <xdr:nvSpPr>
        <xdr:cNvPr id="90" name="楕円 89"/>
        <xdr:cNvSpPr/>
      </xdr:nvSpPr>
      <xdr:spPr>
        <a:xfrm>
          <a:off x="1079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117220</xdr:rowOff>
    </xdr:from>
    <xdr:ext cx="469744" cy="259045"/>
    <xdr:sp macro="" textlink="">
      <xdr:nvSpPr>
        <xdr:cNvPr id="91" name="テキスト ボックス 90"/>
        <xdr:cNvSpPr txBox="1"/>
      </xdr:nvSpPr>
      <xdr:spPr>
        <a:xfrm>
          <a:off x="895428" y="5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135966</xdr:rowOff>
    </xdr:from>
    <xdr:to>
      <xdr:col>24</xdr:col>
      <xdr:colOff>63500</xdr:colOff>
      <xdr:row>57</xdr:row>
      <xdr:rowOff>166656</xdr:rowOff>
    </xdr:to>
    <xdr:cxnSp macro="">
      <xdr:nvCxnSpPr>
        <xdr:cNvPr id="121" name="直線コネクタ 120"/>
        <xdr:cNvCxnSpPr/>
      </xdr:nvCxnSpPr>
      <xdr:spPr>
        <a:xfrm flipV="1">
          <a:off x="3797300" y="9908616"/>
          <a:ext cx="8382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129470</xdr:rowOff>
    </xdr:from>
    <xdr:to>
      <xdr:col>19</xdr:col>
      <xdr:colOff>177800</xdr:colOff>
      <xdr:row>57</xdr:row>
      <xdr:rowOff>166656</xdr:rowOff>
    </xdr:to>
    <xdr:cxnSp macro="">
      <xdr:nvCxnSpPr>
        <xdr:cNvPr id="124" name="直線コネクタ 123"/>
        <xdr:cNvCxnSpPr/>
      </xdr:nvCxnSpPr>
      <xdr:spPr>
        <a:xfrm>
          <a:off x="2908300" y="990212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25553</xdr:rowOff>
    </xdr:from>
    <xdr:to>
      <xdr:col>15</xdr:col>
      <xdr:colOff>50800</xdr:colOff>
      <xdr:row>57</xdr:row>
      <xdr:rowOff>129470</xdr:rowOff>
    </xdr:to>
    <xdr:cxnSp macro="">
      <xdr:nvCxnSpPr>
        <xdr:cNvPr id="127" name="直線コネクタ 126"/>
        <xdr:cNvCxnSpPr/>
      </xdr:nvCxnSpPr>
      <xdr:spPr>
        <a:xfrm>
          <a:off x="2019300" y="9798203"/>
          <a:ext cx="889000" cy="1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25553</xdr:rowOff>
    </xdr:from>
    <xdr:to>
      <xdr:col>10</xdr:col>
      <xdr:colOff>114300</xdr:colOff>
      <xdr:row>57</xdr:row>
      <xdr:rowOff>34944</xdr:rowOff>
    </xdr:to>
    <xdr:cxnSp macro="">
      <xdr:nvCxnSpPr>
        <xdr:cNvPr id="130" name="直線コネクタ 129"/>
        <xdr:cNvCxnSpPr/>
      </xdr:nvCxnSpPr>
      <xdr:spPr>
        <a:xfrm flipV="1">
          <a:off x="1130300" y="9798203"/>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85166</xdr:rowOff>
    </xdr:from>
    <xdr:to>
      <xdr:col>24</xdr:col>
      <xdr:colOff>114300</xdr:colOff>
      <xdr:row>58</xdr:row>
      <xdr:rowOff>15316</xdr:rowOff>
    </xdr:to>
    <xdr:sp macro="" textlink="">
      <xdr:nvSpPr>
        <xdr:cNvPr id="140" name="楕円 139"/>
        <xdr:cNvSpPr/>
      </xdr:nvSpPr>
      <xdr:spPr>
        <a:xfrm>
          <a:off x="45847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63593</xdr:rowOff>
    </xdr:from>
    <xdr:ext cx="534377" cy="259045"/>
    <xdr:sp macro="" textlink="">
      <xdr:nvSpPr>
        <xdr:cNvPr id="141" name="総務費該当値テキスト"/>
        <xdr:cNvSpPr txBox="1"/>
      </xdr:nvSpPr>
      <xdr:spPr>
        <a:xfrm>
          <a:off x="4686300" y="98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115856</xdr:rowOff>
    </xdr:from>
    <xdr:to>
      <xdr:col>20</xdr:col>
      <xdr:colOff>38100</xdr:colOff>
      <xdr:row>58</xdr:row>
      <xdr:rowOff>46006</xdr:rowOff>
    </xdr:to>
    <xdr:sp macro="" textlink="">
      <xdr:nvSpPr>
        <xdr:cNvPr id="142" name="楕円 141"/>
        <xdr:cNvSpPr/>
      </xdr:nvSpPr>
      <xdr:spPr>
        <a:xfrm>
          <a:off x="3746500" y="98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37133</xdr:rowOff>
    </xdr:from>
    <xdr:ext cx="534377" cy="259045"/>
    <xdr:sp macro="" textlink="">
      <xdr:nvSpPr>
        <xdr:cNvPr id="143" name="テキスト ボックス 142"/>
        <xdr:cNvSpPr txBox="1"/>
      </xdr:nvSpPr>
      <xdr:spPr>
        <a:xfrm>
          <a:off x="3530111" y="99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78670</xdr:rowOff>
    </xdr:from>
    <xdr:to>
      <xdr:col>15</xdr:col>
      <xdr:colOff>101600</xdr:colOff>
      <xdr:row>58</xdr:row>
      <xdr:rowOff>8820</xdr:rowOff>
    </xdr:to>
    <xdr:sp macro="" textlink="">
      <xdr:nvSpPr>
        <xdr:cNvPr id="144" name="楕円 143"/>
        <xdr:cNvSpPr/>
      </xdr:nvSpPr>
      <xdr:spPr>
        <a:xfrm>
          <a:off x="28575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171397</xdr:rowOff>
    </xdr:from>
    <xdr:ext cx="534377" cy="259045"/>
    <xdr:sp macro="" textlink="">
      <xdr:nvSpPr>
        <xdr:cNvPr id="145" name="テキスト ボックス 144"/>
        <xdr:cNvSpPr txBox="1"/>
      </xdr:nvSpPr>
      <xdr:spPr>
        <a:xfrm>
          <a:off x="2641111" y="9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146203</xdr:rowOff>
    </xdr:from>
    <xdr:to>
      <xdr:col>10</xdr:col>
      <xdr:colOff>165100</xdr:colOff>
      <xdr:row>57</xdr:row>
      <xdr:rowOff>76353</xdr:rowOff>
    </xdr:to>
    <xdr:sp macro="" textlink="">
      <xdr:nvSpPr>
        <xdr:cNvPr id="146" name="楕円 145"/>
        <xdr:cNvSpPr/>
      </xdr:nvSpPr>
      <xdr:spPr>
        <a:xfrm>
          <a:off x="1968500" y="9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92880</xdr:rowOff>
    </xdr:from>
    <xdr:ext cx="534377" cy="259045"/>
    <xdr:sp macro="" textlink="">
      <xdr:nvSpPr>
        <xdr:cNvPr id="147" name="テキスト ボックス 146"/>
        <xdr:cNvSpPr txBox="1"/>
      </xdr:nvSpPr>
      <xdr:spPr>
        <a:xfrm>
          <a:off x="1752111" y="95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155594</xdr:rowOff>
    </xdr:from>
    <xdr:to>
      <xdr:col>6</xdr:col>
      <xdr:colOff>38100</xdr:colOff>
      <xdr:row>57</xdr:row>
      <xdr:rowOff>85744</xdr:rowOff>
    </xdr:to>
    <xdr:sp macro="" textlink="">
      <xdr:nvSpPr>
        <xdr:cNvPr id="148" name="楕円 147"/>
        <xdr:cNvSpPr/>
      </xdr:nvSpPr>
      <xdr:spPr>
        <a:xfrm>
          <a:off x="10795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76871</xdr:rowOff>
    </xdr:from>
    <xdr:ext cx="534377" cy="259045"/>
    <xdr:sp macro="" textlink="">
      <xdr:nvSpPr>
        <xdr:cNvPr id="149" name="テキスト ボックス 148"/>
        <xdr:cNvSpPr txBox="1"/>
      </xdr:nvSpPr>
      <xdr:spPr>
        <a:xfrm>
          <a:off x="863111"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50601</xdr:rowOff>
    </xdr:from>
    <xdr:to>
      <xdr:col>24</xdr:col>
      <xdr:colOff>63500</xdr:colOff>
      <xdr:row>74</xdr:row>
      <xdr:rowOff>59091</xdr:rowOff>
    </xdr:to>
    <xdr:cxnSp macro="">
      <xdr:nvCxnSpPr>
        <xdr:cNvPr id="181" name="直線コネクタ 180"/>
        <xdr:cNvCxnSpPr/>
      </xdr:nvCxnSpPr>
      <xdr:spPr>
        <a:xfrm flipV="1">
          <a:off x="3797300" y="12737901"/>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59091</xdr:rowOff>
    </xdr:from>
    <xdr:to>
      <xdr:col>19</xdr:col>
      <xdr:colOff>177800</xdr:colOff>
      <xdr:row>74</xdr:row>
      <xdr:rowOff>149791</xdr:rowOff>
    </xdr:to>
    <xdr:cxnSp macro="">
      <xdr:nvCxnSpPr>
        <xdr:cNvPr id="184" name="直線コネクタ 183"/>
        <xdr:cNvCxnSpPr/>
      </xdr:nvCxnSpPr>
      <xdr:spPr>
        <a:xfrm flipV="1">
          <a:off x="2908300" y="12746391"/>
          <a:ext cx="889000" cy="9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149791</xdr:rowOff>
    </xdr:from>
    <xdr:to>
      <xdr:col>15</xdr:col>
      <xdr:colOff>50800</xdr:colOff>
      <xdr:row>75</xdr:row>
      <xdr:rowOff>41076</xdr:rowOff>
    </xdr:to>
    <xdr:cxnSp macro="">
      <xdr:nvCxnSpPr>
        <xdr:cNvPr id="187" name="直線コネクタ 186"/>
        <xdr:cNvCxnSpPr/>
      </xdr:nvCxnSpPr>
      <xdr:spPr>
        <a:xfrm flipV="1">
          <a:off x="2019300" y="12837091"/>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66391</xdr:rowOff>
    </xdr:from>
    <xdr:ext cx="599010" cy="259045"/>
    <xdr:sp macro="" textlink="">
      <xdr:nvSpPr>
        <xdr:cNvPr id="189" name="テキスト ボックス 188"/>
        <xdr:cNvSpPr txBox="1"/>
      </xdr:nvSpPr>
      <xdr:spPr>
        <a:xfrm>
          <a:off x="2608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41076</xdr:rowOff>
    </xdr:from>
    <xdr:to>
      <xdr:col>10</xdr:col>
      <xdr:colOff>114300</xdr:colOff>
      <xdr:row>75</xdr:row>
      <xdr:rowOff>156801</xdr:rowOff>
    </xdr:to>
    <xdr:cxnSp macro="">
      <xdr:nvCxnSpPr>
        <xdr:cNvPr id="190" name="直線コネクタ 189"/>
        <xdr:cNvCxnSpPr/>
      </xdr:nvCxnSpPr>
      <xdr:spPr>
        <a:xfrm flipV="1">
          <a:off x="1130300" y="12899826"/>
          <a:ext cx="889000" cy="1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171251</xdr:rowOff>
    </xdr:from>
    <xdr:to>
      <xdr:col>24</xdr:col>
      <xdr:colOff>114300</xdr:colOff>
      <xdr:row>74</xdr:row>
      <xdr:rowOff>101401</xdr:rowOff>
    </xdr:to>
    <xdr:sp macro="" textlink="">
      <xdr:nvSpPr>
        <xdr:cNvPr id="200" name="楕円 199"/>
        <xdr:cNvSpPr/>
      </xdr:nvSpPr>
      <xdr:spPr>
        <a:xfrm>
          <a:off x="4584700" y="126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22678</xdr:rowOff>
    </xdr:from>
    <xdr:ext cx="599010" cy="259045"/>
    <xdr:sp macro="" textlink="">
      <xdr:nvSpPr>
        <xdr:cNvPr id="201" name="民生費該当値テキスト"/>
        <xdr:cNvSpPr txBox="1"/>
      </xdr:nvSpPr>
      <xdr:spPr>
        <a:xfrm>
          <a:off x="4686300" y="1253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8291</xdr:rowOff>
    </xdr:from>
    <xdr:to>
      <xdr:col>20</xdr:col>
      <xdr:colOff>38100</xdr:colOff>
      <xdr:row>74</xdr:row>
      <xdr:rowOff>109891</xdr:rowOff>
    </xdr:to>
    <xdr:sp macro="" textlink="">
      <xdr:nvSpPr>
        <xdr:cNvPr id="202" name="楕円 201"/>
        <xdr:cNvSpPr/>
      </xdr:nvSpPr>
      <xdr:spPr>
        <a:xfrm>
          <a:off x="3746500" y="126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126418</xdr:rowOff>
    </xdr:from>
    <xdr:ext cx="599010" cy="259045"/>
    <xdr:sp macro="" textlink="">
      <xdr:nvSpPr>
        <xdr:cNvPr id="203" name="テキスト ボックス 202"/>
        <xdr:cNvSpPr txBox="1"/>
      </xdr:nvSpPr>
      <xdr:spPr>
        <a:xfrm>
          <a:off x="3497795" y="1247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98991</xdr:rowOff>
    </xdr:from>
    <xdr:to>
      <xdr:col>15</xdr:col>
      <xdr:colOff>101600</xdr:colOff>
      <xdr:row>75</xdr:row>
      <xdr:rowOff>29141</xdr:rowOff>
    </xdr:to>
    <xdr:sp macro="" textlink="">
      <xdr:nvSpPr>
        <xdr:cNvPr id="204" name="楕円 203"/>
        <xdr:cNvSpPr/>
      </xdr:nvSpPr>
      <xdr:spPr>
        <a:xfrm>
          <a:off x="2857500" y="127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45668</xdr:rowOff>
    </xdr:from>
    <xdr:ext cx="599010" cy="259045"/>
    <xdr:sp macro="" textlink="">
      <xdr:nvSpPr>
        <xdr:cNvPr id="205" name="テキスト ボックス 204"/>
        <xdr:cNvSpPr txBox="1"/>
      </xdr:nvSpPr>
      <xdr:spPr>
        <a:xfrm>
          <a:off x="2608795" y="125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161726</xdr:rowOff>
    </xdr:from>
    <xdr:to>
      <xdr:col>10</xdr:col>
      <xdr:colOff>165100</xdr:colOff>
      <xdr:row>75</xdr:row>
      <xdr:rowOff>91876</xdr:rowOff>
    </xdr:to>
    <xdr:sp macro="" textlink="">
      <xdr:nvSpPr>
        <xdr:cNvPr id="206" name="楕円 205"/>
        <xdr:cNvSpPr/>
      </xdr:nvSpPr>
      <xdr:spPr>
        <a:xfrm>
          <a:off x="1968500" y="128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108403</xdr:rowOff>
    </xdr:from>
    <xdr:ext cx="599010" cy="259045"/>
    <xdr:sp macro="" textlink="">
      <xdr:nvSpPr>
        <xdr:cNvPr id="207" name="テキスト ボックス 206"/>
        <xdr:cNvSpPr txBox="1"/>
      </xdr:nvSpPr>
      <xdr:spPr>
        <a:xfrm>
          <a:off x="1719795" y="126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106001</xdr:rowOff>
    </xdr:from>
    <xdr:to>
      <xdr:col>6</xdr:col>
      <xdr:colOff>38100</xdr:colOff>
      <xdr:row>76</xdr:row>
      <xdr:rowOff>36151</xdr:rowOff>
    </xdr:to>
    <xdr:sp macro="" textlink="">
      <xdr:nvSpPr>
        <xdr:cNvPr id="208" name="楕円 207"/>
        <xdr:cNvSpPr/>
      </xdr:nvSpPr>
      <xdr:spPr>
        <a:xfrm>
          <a:off x="1079500" y="129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52678</xdr:rowOff>
    </xdr:from>
    <xdr:ext cx="599010" cy="259045"/>
    <xdr:sp macro="" textlink="">
      <xdr:nvSpPr>
        <xdr:cNvPr id="209" name="テキスト ボックス 208"/>
        <xdr:cNvSpPr txBox="1"/>
      </xdr:nvSpPr>
      <xdr:spPr>
        <a:xfrm>
          <a:off x="830795" y="1273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85816</xdr:rowOff>
    </xdr:from>
    <xdr:to>
      <xdr:col>24</xdr:col>
      <xdr:colOff>63500</xdr:colOff>
      <xdr:row>96</xdr:row>
      <xdr:rowOff>110375</xdr:rowOff>
    </xdr:to>
    <xdr:cxnSp macro="">
      <xdr:nvCxnSpPr>
        <xdr:cNvPr id="241" name="直線コネクタ 240"/>
        <xdr:cNvCxnSpPr/>
      </xdr:nvCxnSpPr>
      <xdr:spPr>
        <a:xfrm flipV="1">
          <a:off x="3797300" y="16545016"/>
          <a:ext cx="8382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110375</xdr:rowOff>
    </xdr:from>
    <xdr:to>
      <xdr:col>19</xdr:col>
      <xdr:colOff>177800</xdr:colOff>
      <xdr:row>96</xdr:row>
      <xdr:rowOff>119649</xdr:rowOff>
    </xdr:to>
    <xdr:cxnSp macro="">
      <xdr:nvCxnSpPr>
        <xdr:cNvPr id="244" name="直線コネクタ 243"/>
        <xdr:cNvCxnSpPr/>
      </xdr:nvCxnSpPr>
      <xdr:spPr>
        <a:xfrm flipV="1">
          <a:off x="2908300" y="1656957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112497</xdr:rowOff>
    </xdr:from>
    <xdr:to>
      <xdr:col>15</xdr:col>
      <xdr:colOff>50800</xdr:colOff>
      <xdr:row>96</xdr:row>
      <xdr:rowOff>119649</xdr:rowOff>
    </xdr:to>
    <xdr:cxnSp macro="">
      <xdr:nvCxnSpPr>
        <xdr:cNvPr id="247" name="直線コネクタ 246"/>
        <xdr:cNvCxnSpPr/>
      </xdr:nvCxnSpPr>
      <xdr:spPr>
        <a:xfrm>
          <a:off x="2019300" y="165716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72903</xdr:rowOff>
    </xdr:from>
    <xdr:ext cx="534377" cy="259045"/>
    <xdr:sp macro="" textlink="">
      <xdr:nvSpPr>
        <xdr:cNvPr id="249" name="テキスト ボックス 248"/>
        <xdr:cNvSpPr txBox="1"/>
      </xdr:nvSpPr>
      <xdr:spPr>
        <a:xfrm>
          <a:off x="2641111" y="161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112497</xdr:rowOff>
    </xdr:from>
    <xdr:to>
      <xdr:col>10</xdr:col>
      <xdr:colOff>114300</xdr:colOff>
      <xdr:row>96</xdr:row>
      <xdr:rowOff>135911</xdr:rowOff>
    </xdr:to>
    <xdr:cxnSp macro="">
      <xdr:nvCxnSpPr>
        <xdr:cNvPr id="250" name="直線コネクタ 249"/>
        <xdr:cNvCxnSpPr/>
      </xdr:nvCxnSpPr>
      <xdr:spPr>
        <a:xfrm flipV="1">
          <a:off x="1130300" y="16571697"/>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35016</xdr:rowOff>
    </xdr:from>
    <xdr:to>
      <xdr:col>24</xdr:col>
      <xdr:colOff>114300</xdr:colOff>
      <xdr:row>96</xdr:row>
      <xdr:rowOff>136616</xdr:rowOff>
    </xdr:to>
    <xdr:sp macro="" textlink="">
      <xdr:nvSpPr>
        <xdr:cNvPr id="260" name="楕円 259"/>
        <xdr:cNvSpPr/>
      </xdr:nvSpPr>
      <xdr:spPr>
        <a:xfrm>
          <a:off x="4584700" y="164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13443</xdr:rowOff>
    </xdr:from>
    <xdr:ext cx="534377" cy="259045"/>
    <xdr:sp macro="" textlink="">
      <xdr:nvSpPr>
        <xdr:cNvPr id="261" name="衛生費該当値テキスト"/>
        <xdr:cNvSpPr txBox="1"/>
      </xdr:nvSpPr>
      <xdr:spPr>
        <a:xfrm>
          <a:off x="4686300" y="164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59575</xdr:rowOff>
    </xdr:from>
    <xdr:to>
      <xdr:col>20</xdr:col>
      <xdr:colOff>38100</xdr:colOff>
      <xdr:row>96</xdr:row>
      <xdr:rowOff>161175</xdr:rowOff>
    </xdr:to>
    <xdr:sp macro="" textlink="">
      <xdr:nvSpPr>
        <xdr:cNvPr id="262" name="楕円 261"/>
        <xdr:cNvSpPr/>
      </xdr:nvSpPr>
      <xdr:spPr>
        <a:xfrm>
          <a:off x="3746500" y="16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152302</xdr:rowOff>
    </xdr:from>
    <xdr:ext cx="534377" cy="259045"/>
    <xdr:sp macro="" textlink="">
      <xdr:nvSpPr>
        <xdr:cNvPr id="263" name="テキスト ボックス 262"/>
        <xdr:cNvSpPr txBox="1"/>
      </xdr:nvSpPr>
      <xdr:spPr>
        <a:xfrm>
          <a:off x="3530111" y="166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68849</xdr:rowOff>
    </xdr:from>
    <xdr:to>
      <xdr:col>15</xdr:col>
      <xdr:colOff>101600</xdr:colOff>
      <xdr:row>96</xdr:row>
      <xdr:rowOff>170449</xdr:rowOff>
    </xdr:to>
    <xdr:sp macro="" textlink="">
      <xdr:nvSpPr>
        <xdr:cNvPr id="264" name="楕円 263"/>
        <xdr:cNvSpPr/>
      </xdr:nvSpPr>
      <xdr:spPr>
        <a:xfrm>
          <a:off x="2857500" y="165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161576</xdr:rowOff>
    </xdr:from>
    <xdr:ext cx="534377" cy="259045"/>
    <xdr:sp macro="" textlink="">
      <xdr:nvSpPr>
        <xdr:cNvPr id="265" name="テキスト ボックス 264"/>
        <xdr:cNvSpPr txBox="1"/>
      </xdr:nvSpPr>
      <xdr:spPr>
        <a:xfrm>
          <a:off x="26411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61697</xdr:rowOff>
    </xdr:from>
    <xdr:to>
      <xdr:col>10</xdr:col>
      <xdr:colOff>165100</xdr:colOff>
      <xdr:row>96</xdr:row>
      <xdr:rowOff>163297</xdr:rowOff>
    </xdr:to>
    <xdr:sp macro="" textlink="">
      <xdr:nvSpPr>
        <xdr:cNvPr id="266" name="楕円 265"/>
        <xdr:cNvSpPr/>
      </xdr:nvSpPr>
      <xdr:spPr>
        <a:xfrm>
          <a:off x="1968500" y="165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154424</xdr:rowOff>
    </xdr:from>
    <xdr:ext cx="534377" cy="259045"/>
    <xdr:sp macro="" textlink="">
      <xdr:nvSpPr>
        <xdr:cNvPr id="267" name="テキスト ボックス 266"/>
        <xdr:cNvSpPr txBox="1"/>
      </xdr:nvSpPr>
      <xdr:spPr>
        <a:xfrm>
          <a:off x="1752111" y="166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85111</xdr:rowOff>
    </xdr:from>
    <xdr:to>
      <xdr:col>6</xdr:col>
      <xdr:colOff>38100</xdr:colOff>
      <xdr:row>97</xdr:row>
      <xdr:rowOff>15261</xdr:rowOff>
    </xdr:to>
    <xdr:sp macro="" textlink="">
      <xdr:nvSpPr>
        <xdr:cNvPr id="268" name="楕円 267"/>
        <xdr:cNvSpPr/>
      </xdr:nvSpPr>
      <xdr:spPr>
        <a:xfrm>
          <a:off x="1079500" y="165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6388</xdr:rowOff>
    </xdr:from>
    <xdr:ext cx="534377" cy="259045"/>
    <xdr:sp macro="" textlink="">
      <xdr:nvSpPr>
        <xdr:cNvPr id="269" name="テキスト ボックス 268"/>
        <xdr:cNvSpPr txBox="1"/>
      </xdr:nvSpPr>
      <xdr:spPr>
        <a:xfrm>
          <a:off x="863111" y="166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141986</xdr:rowOff>
    </xdr:from>
    <xdr:to>
      <xdr:col>55</xdr:col>
      <xdr:colOff>0</xdr:colOff>
      <xdr:row>36</xdr:row>
      <xdr:rowOff>149225</xdr:rowOff>
    </xdr:to>
    <xdr:cxnSp macro="">
      <xdr:nvCxnSpPr>
        <xdr:cNvPr id="298" name="直線コネクタ 297"/>
        <xdr:cNvCxnSpPr/>
      </xdr:nvCxnSpPr>
      <xdr:spPr>
        <a:xfrm>
          <a:off x="9639300" y="631418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141986</xdr:rowOff>
    </xdr:from>
    <xdr:to>
      <xdr:col>50</xdr:col>
      <xdr:colOff>114300</xdr:colOff>
      <xdr:row>37</xdr:row>
      <xdr:rowOff>43688</xdr:rowOff>
    </xdr:to>
    <xdr:cxnSp macro="">
      <xdr:nvCxnSpPr>
        <xdr:cNvPr id="301" name="直線コネクタ 300"/>
        <xdr:cNvCxnSpPr/>
      </xdr:nvCxnSpPr>
      <xdr:spPr>
        <a:xfrm flipV="1">
          <a:off x="8750300" y="631418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3302</xdr:rowOff>
    </xdr:from>
    <xdr:to>
      <xdr:col>45</xdr:col>
      <xdr:colOff>177800</xdr:colOff>
      <xdr:row>37</xdr:row>
      <xdr:rowOff>43688</xdr:rowOff>
    </xdr:to>
    <xdr:cxnSp macro="">
      <xdr:nvCxnSpPr>
        <xdr:cNvPr id="304" name="直線コネクタ 303"/>
        <xdr:cNvCxnSpPr/>
      </xdr:nvCxnSpPr>
      <xdr:spPr>
        <a:xfrm>
          <a:off x="7861300" y="634695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89679</xdr:rowOff>
    </xdr:from>
    <xdr:ext cx="378565" cy="259045"/>
    <xdr:sp macro="" textlink="">
      <xdr:nvSpPr>
        <xdr:cNvPr id="306" name="テキスト ボックス 305"/>
        <xdr:cNvSpPr txBox="1"/>
      </xdr:nvSpPr>
      <xdr:spPr>
        <a:xfrm>
          <a:off x="8561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126746</xdr:rowOff>
    </xdr:from>
    <xdr:to>
      <xdr:col>41</xdr:col>
      <xdr:colOff>50800</xdr:colOff>
      <xdr:row>37</xdr:row>
      <xdr:rowOff>3302</xdr:rowOff>
    </xdr:to>
    <xdr:cxnSp macro="">
      <xdr:nvCxnSpPr>
        <xdr:cNvPr id="307" name="直線コネクタ 306"/>
        <xdr:cNvCxnSpPr/>
      </xdr:nvCxnSpPr>
      <xdr:spPr>
        <a:xfrm>
          <a:off x="6972300" y="62989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98425</xdr:rowOff>
    </xdr:from>
    <xdr:to>
      <xdr:col>55</xdr:col>
      <xdr:colOff>50800</xdr:colOff>
      <xdr:row>37</xdr:row>
      <xdr:rowOff>28575</xdr:rowOff>
    </xdr:to>
    <xdr:sp macro="" textlink="">
      <xdr:nvSpPr>
        <xdr:cNvPr id="317" name="楕円 316"/>
        <xdr:cNvSpPr/>
      </xdr:nvSpPr>
      <xdr:spPr>
        <a:xfrm>
          <a:off x="104267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121302</xdr:rowOff>
    </xdr:from>
    <xdr:ext cx="469744" cy="259045"/>
    <xdr:sp macro="" textlink="">
      <xdr:nvSpPr>
        <xdr:cNvPr id="318" name="労働費該当値テキスト"/>
        <xdr:cNvSpPr txBox="1"/>
      </xdr:nvSpPr>
      <xdr:spPr>
        <a:xfrm>
          <a:off x="10528300"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91186</xdr:rowOff>
    </xdr:from>
    <xdr:to>
      <xdr:col>50</xdr:col>
      <xdr:colOff>165100</xdr:colOff>
      <xdr:row>37</xdr:row>
      <xdr:rowOff>21336</xdr:rowOff>
    </xdr:to>
    <xdr:sp macro="" textlink="">
      <xdr:nvSpPr>
        <xdr:cNvPr id="319" name="楕円 318"/>
        <xdr:cNvSpPr/>
      </xdr:nvSpPr>
      <xdr:spPr>
        <a:xfrm>
          <a:off x="958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37863</xdr:rowOff>
    </xdr:from>
    <xdr:ext cx="469744" cy="259045"/>
    <xdr:sp macro="" textlink="">
      <xdr:nvSpPr>
        <xdr:cNvPr id="320" name="テキスト ボックス 319"/>
        <xdr:cNvSpPr txBox="1"/>
      </xdr:nvSpPr>
      <xdr:spPr>
        <a:xfrm>
          <a:off x="9404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164338</xdr:rowOff>
    </xdr:from>
    <xdr:to>
      <xdr:col>46</xdr:col>
      <xdr:colOff>38100</xdr:colOff>
      <xdr:row>37</xdr:row>
      <xdr:rowOff>94488</xdr:rowOff>
    </xdr:to>
    <xdr:sp macro="" textlink="">
      <xdr:nvSpPr>
        <xdr:cNvPr id="321" name="楕円 320"/>
        <xdr:cNvSpPr/>
      </xdr:nvSpPr>
      <xdr:spPr>
        <a:xfrm>
          <a:off x="8699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85615</xdr:rowOff>
    </xdr:from>
    <xdr:ext cx="378565" cy="259045"/>
    <xdr:sp macro="" textlink="">
      <xdr:nvSpPr>
        <xdr:cNvPr id="322" name="テキスト ボックス 321"/>
        <xdr:cNvSpPr txBox="1"/>
      </xdr:nvSpPr>
      <xdr:spPr>
        <a:xfrm>
          <a:off x="8561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123952</xdr:rowOff>
    </xdr:from>
    <xdr:to>
      <xdr:col>41</xdr:col>
      <xdr:colOff>101600</xdr:colOff>
      <xdr:row>37</xdr:row>
      <xdr:rowOff>54102</xdr:rowOff>
    </xdr:to>
    <xdr:sp macro="" textlink="">
      <xdr:nvSpPr>
        <xdr:cNvPr id="323" name="楕円 322"/>
        <xdr:cNvSpPr/>
      </xdr:nvSpPr>
      <xdr:spPr>
        <a:xfrm>
          <a:off x="7810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70629</xdr:rowOff>
    </xdr:from>
    <xdr:ext cx="469744" cy="259045"/>
    <xdr:sp macro="" textlink="">
      <xdr:nvSpPr>
        <xdr:cNvPr id="324" name="テキスト ボックス 323"/>
        <xdr:cNvSpPr txBox="1"/>
      </xdr:nvSpPr>
      <xdr:spPr>
        <a:xfrm>
          <a:off x="7626428" y="607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75946</xdr:rowOff>
    </xdr:from>
    <xdr:to>
      <xdr:col>36</xdr:col>
      <xdr:colOff>165100</xdr:colOff>
      <xdr:row>37</xdr:row>
      <xdr:rowOff>6096</xdr:rowOff>
    </xdr:to>
    <xdr:sp macro="" textlink="">
      <xdr:nvSpPr>
        <xdr:cNvPr id="325" name="楕円 324"/>
        <xdr:cNvSpPr/>
      </xdr:nvSpPr>
      <xdr:spPr>
        <a:xfrm>
          <a:off x="6921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168673</xdr:rowOff>
    </xdr:from>
    <xdr:ext cx="469744" cy="259045"/>
    <xdr:sp macro="" textlink="">
      <xdr:nvSpPr>
        <xdr:cNvPr id="326" name="テキスト ボックス 325"/>
        <xdr:cNvSpPr txBox="1"/>
      </xdr:nvSpPr>
      <xdr:spPr>
        <a:xfrm>
          <a:off x="6737428"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60422</xdr:rowOff>
    </xdr:from>
    <xdr:to>
      <xdr:col>55</xdr:col>
      <xdr:colOff>0</xdr:colOff>
      <xdr:row>58</xdr:row>
      <xdr:rowOff>85202</xdr:rowOff>
    </xdr:to>
    <xdr:cxnSp macro="">
      <xdr:nvCxnSpPr>
        <xdr:cNvPr id="353" name="直線コネクタ 352"/>
        <xdr:cNvCxnSpPr/>
      </xdr:nvCxnSpPr>
      <xdr:spPr>
        <a:xfrm flipV="1">
          <a:off x="9639300" y="10004522"/>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85202</xdr:rowOff>
    </xdr:from>
    <xdr:to>
      <xdr:col>50</xdr:col>
      <xdr:colOff>114300</xdr:colOff>
      <xdr:row>58</xdr:row>
      <xdr:rowOff>88677</xdr:rowOff>
    </xdr:to>
    <xdr:cxnSp macro="">
      <xdr:nvCxnSpPr>
        <xdr:cNvPr id="356" name="直線コネクタ 355"/>
        <xdr:cNvCxnSpPr/>
      </xdr:nvCxnSpPr>
      <xdr:spPr>
        <a:xfrm flipV="1">
          <a:off x="8750300" y="1002930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88677</xdr:rowOff>
    </xdr:from>
    <xdr:to>
      <xdr:col>45</xdr:col>
      <xdr:colOff>177800</xdr:colOff>
      <xdr:row>58</xdr:row>
      <xdr:rowOff>96541</xdr:rowOff>
    </xdr:to>
    <xdr:cxnSp macro="">
      <xdr:nvCxnSpPr>
        <xdr:cNvPr id="359" name="直線コネクタ 358"/>
        <xdr:cNvCxnSpPr/>
      </xdr:nvCxnSpPr>
      <xdr:spPr>
        <a:xfrm flipV="1">
          <a:off x="7861300" y="1003277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96541</xdr:rowOff>
    </xdr:from>
    <xdr:to>
      <xdr:col>41</xdr:col>
      <xdr:colOff>50800</xdr:colOff>
      <xdr:row>58</xdr:row>
      <xdr:rowOff>100747</xdr:rowOff>
    </xdr:to>
    <xdr:cxnSp macro="">
      <xdr:nvCxnSpPr>
        <xdr:cNvPr id="362" name="直線コネクタ 361"/>
        <xdr:cNvCxnSpPr/>
      </xdr:nvCxnSpPr>
      <xdr:spPr>
        <a:xfrm flipV="1">
          <a:off x="6972300" y="1004064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9622</xdr:rowOff>
    </xdr:from>
    <xdr:to>
      <xdr:col>55</xdr:col>
      <xdr:colOff>50800</xdr:colOff>
      <xdr:row>58</xdr:row>
      <xdr:rowOff>111222</xdr:rowOff>
    </xdr:to>
    <xdr:sp macro="" textlink="">
      <xdr:nvSpPr>
        <xdr:cNvPr id="372" name="楕円 371"/>
        <xdr:cNvSpPr/>
      </xdr:nvSpPr>
      <xdr:spPr>
        <a:xfrm>
          <a:off x="104267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95999</xdr:rowOff>
    </xdr:from>
    <xdr:ext cx="378565" cy="259045"/>
    <xdr:sp macro="" textlink="">
      <xdr:nvSpPr>
        <xdr:cNvPr id="373" name="農林水産業費該当値テキスト"/>
        <xdr:cNvSpPr txBox="1"/>
      </xdr:nvSpPr>
      <xdr:spPr>
        <a:xfrm>
          <a:off x="10528300" y="9868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34402</xdr:rowOff>
    </xdr:from>
    <xdr:to>
      <xdr:col>50</xdr:col>
      <xdr:colOff>165100</xdr:colOff>
      <xdr:row>58</xdr:row>
      <xdr:rowOff>136002</xdr:rowOff>
    </xdr:to>
    <xdr:sp macro="" textlink="">
      <xdr:nvSpPr>
        <xdr:cNvPr id="374" name="楕円 373"/>
        <xdr:cNvSpPr/>
      </xdr:nvSpPr>
      <xdr:spPr>
        <a:xfrm>
          <a:off x="9588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127129</xdr:rowOff>
    </xdr:from>
    <xdr:ext cx="378565" cy="259045"/>
    <xdr:sp macro="" textlink="">
      <xdr:nvSpPr>
        <xdr:cNvPr id="375" name="テキスト ボックス 374"/>
        <xdr:cNvSpPr txBox="1"/>
      </xdr:nvSpPr>
      <xdr:spPr>
        <a:xfrm>
          <a:off x="9450017" y="1007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37877</xdr:rowOff>
    </xdr:from>
    <xdr:to>
      <xdr:col>46</xdr:col>
      <xdr:colOff>38100</xdr:colOff>
      <xdr:row>58</xdr:row>
      <xdr:rowOff>139477</xdr:rowOff>
    </xdr:to>
    <xdr:sp macro="" textlink="">
      <xdr:nvSpPr>
        <xdr:cNvPr id="376" name="楕円 375"/>
        <xdr:cNvSpPr/>
      </xdr:nvSpPr>
      <xdr:spPr>
        <a:xfrm>
          <a:off x="86995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130604</xdr:rowOff>
    </xdr:from>
    <xdr:ext cx="378565" cy="259045"/>
    <xdr:sp macro="" textlink="">
      <xdr:nvSpPr>
        <xdr:cNvPr id="377" name="テキスト ボックス 376"/>
        <xdr:cNvSpPr txBox="1"/>
      </xdr:nvSpPr>
      <xdr:spPr>
        <a:xfrm>
          <a:off x="8561017" y="1007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45741</xdr:rowOff>
    </xdr:from>
    <xdr:to>
      <xdr:col>41</xdr:col>
      <xdr:colOff>101600</xdr:colOff>
      <xdr:row>58</xdr:row>
      <xdr:rowOff>147341</xdr:rowOff>
    </xdr:to>
    <xdr:sp macro="" textlink="">
      <xdr:nvSpPr>
        <xdr:cNvPr id="378" name="楕円 377"/>
        <xdr:cNvSpPr/>
      </xdr:nvSpPr>
      <xdr:spPr>
        <a:xfrm>
          <a:off x="7810500" y="99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138468</xdr:rowOff>
    </xdr:from>
    <xdr:ext cx="378565" cy="259045"/>
    <xdr:sp macro="" textlink="">
      <xdr:nvSpPr>
        <xdr:cNvPr id="379" name="テキスト ボックス 378"/>
        <xdr:cNvSpPr txBox="1"/>
      </xdr:nvSpPr>
      <xdr:spPr>
        <a:xfrm>
          <a:off x="7672017" y="1008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49947</xdr:rowOff>
    </xdr:from>
    <xdr:to>
      <xdr:col>36</xdr:col>
      <xdr:colOff>165100</xdr:colOff>
      <xdr:row>58</xdr:row>
      <xdr:rowOff>151547</xdr:rowOff>
    </xdr:to>
    <xdr:sp macro="" textlink="">
      <xdr:nvSpPr>
        <xdr:cNvPr id="380" name="楕円 379"/>
        <xdr:cNvSpPr/>
      </xdr:nvSpPr>
      <xdr:spPr>
        <a:xfrm>
          <a:off x="6921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142674</xdr:rowOff>
    </xdr:from>
    <xdr:ext cx="378565" cy="259045"/>
    <xdr:sp macro="" textlink="">
      <xdr:nvSpPr>
        <xdr:cNvPr id="381" name="テキスト ボックス 380"/>
        <xdr:cNvSpPr txBox="1"/>
      </xdr:nvSpPr>
      <xdr:spPr>
        <a:xfrm>
          <a:off x="6783017" y="1008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98552</xdr:rowOff>
    </xdr:from>
    <xdr:to>
      <xdr:col>55</xdr:col>
      <xdr:colOff>0</xdr:colOff>
      <xdr:row>78</xdr:row>
      <xdr:rowOff>99375</xdr:rowOff>
    </xdr:to>
    <xdr:cxnSp macro="">
      <xdr:nvCxnSpPr>
        <xdr:cNvPr id="408" name="直線コネクタ 407"/>
        <xdr:cNvCxnSpPr/>
      </xdr:nvCxnSpPr>
      <xdr:spPr>
        <a:xfrm>
          <a:off x="9639300" y="1347165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73864</xdr:rowOff>
    </xdr:from>
    <xdr:to>
      <xdr:col>50</xdr:col>
      <xdr:colOff>114300</xdr:colOff>
      <xdr:row>78</xdr:row>
      <xdr:rowOff>98552</xdr:rowOff>
    </xdr:to>
    <xdr:cxnSp macro="">
      <xdr:nvCxnSpPr>
        <xdr:cNvPr id="411" name="直線コネクタ 410"/>
        <xdr:cNvCxnSpPr/>
      </xdr:nvCxnSpPr>
      <xdr:spPr>
        <a:xfrm>
          <a:off x="8750300" y="1344696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73864</xdr:rowOff>
    </xdr:from>
    <xdr:to>
      <xdr:col>45</xdr:col>
      <xdr:colOff>177800</xdr:colOff>
      <xdr:row>78</xdr:row>
      <xdr:rowOff>98735</xdr:rowOff>
    </xdr:to>
    <xdr:cxnSp macro="">
      <xdr:nvCxnSpPr>
        <xdr:cNvPr id="414" name="直線コネクタ 413"/>
        <xdr:cNvCxnSpPr/>
      </xdr:nvCxnSpPr>
      <xdr:spPr>
        <a:xfrm flipV="1">
          <a:off x="7861300" y="13446964"/>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98735</xdr:rowOff>
    </xdr:from>
    <xdr:to>
      <xdr:col>41</xdr:col>
      <xdr:colOff>50800</xdr:colOff>
      <xdr:row>78</xdr:row>
      <xdr:rowOff>99237</xdr:rowOff>
    </xdr:to>
    <xdr:cxnSp macro="">
      <xdr:nvCxnSpPr>
        <xdr:cNvPr id="417" name="直線コネクタ 416"/>
        <xdr:cNvCxnSpPr/>
      </xdr:nvCxnSpPr>
      <xdr:spPr>
        <a:xfrm flipV="1">
          <a:off x="6972300" y="13471835"/>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48575</xdr:rowOff>
    </xdr:from>
    <xdr:to>
      <xdr:col>55</xdr:col>
      <xdr:colOff>50800</xdr:colOff>
      <xdr:row>78</xdr:row>
      <xdr:rowOff>150175</xdr:rowOff>
    </xdr:to>
    <xdr:sp macro="" textlink="">
      <xdr:nvSpPr>
        <xdr:cNvPr id="427" name="楕円 426"/>
        <xdr:cNvSpPr/>
      </xdr:nvSpPr>
      <xdr:spPr>
        <a:xfrm>
          <a:off x="104267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134952</xdr:rowOff>
    </xdr:from>
    <xdr:ext cx="378565" cy="259045"/>
    <xdr:sp macro="" textlink="">
      <xdr:nvSpPr>
        <xdr:cNvPr id="428" name="商工費該当値テキスト"/>
        <xdr:cNvSpPr txBox="1"/>
      </xdr:nvSpPr>
      <xdr:spPr>
        <a:xfrm>
          <a:off x="10528300" y="13336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47752</xdr:rowOff>
    </xdr:from>
    <xdr:to>
      <xdr:col>50</xdr:col>
      <xdr:colOff>165100</xdr:colOff>
      <xdr:row>78</xdr:row>
      <xdr:rowOff>149352</xdr:rowOff>
    </xdr:to>
    <xdr:sp macro="" textlink="">
      <xdr:nvSpPr>
        <xdr:cNvPr id="429" name="楕円 428"/>
        <xdr:cNvSpPr/>
      </xdr:nvSpPr>
      <xdr:spPr>
        <a:xfrm>
          <a:off x="958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140479</xdr:rowOff>
    </xdr:from>
    <xdr:ext cx="378565" cy="259045"/>
    <xdr:sp macro="" textlink="">
      <xdr:nvSpPr>
        <xdr:cNvPr id="430" name="テキスト ボックス 429"/>
        <xdr:cNvSpPr txBox="1"/>
      </xdr:nvSpPr>
      <xdr:spPr>
        <a:xfrm>
          <a:off x="9450017" y="1351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23064</xdr:rowOff>
    </xdr:from>
    <xdr:to>
      <xdr:col>46</xdr:col>
      <xdr:colOff>38100</xdr:colOff>
      <xdr:row>78</xdr:row>
      <xdr:rowOff>124664</xdr:rowOff>
    </xdr:to>
    <xdr:sp macro="" textlink="">
      <xdr:nvSpPr>
        <xdr:cNvPr id="431" name="楕円 430"/>
        <xdr:cNvSpPr/>
      </xdr:nvSpPr>
      <xdr:spPr>
        <a:xfrm>
          <a:off x="8699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115791</xdr:rowOff>
    </xdr:from>
    <xdr:ext cx="469744" cy="259045"/>
    <xdr:sp macro="" textlink="">
      <xdr:nvSpPr>
        <xdr:cNvPr id="432" name="テキスト ボックス 431"/>
        <xdr:cNvSpPr txBox="1"/>
      </xdr:nvSpPr>
      <xdr:spPr>
        <a:xfrm>
          <a:off x="8515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47935</xdr:rowOff>
    </xdr:from>
    <xdr:to>
      <xdr:col>41</xdr:col>
      <xdr:colOff>101600</xdr:colOff>
      <xdr:row>78</xdr:row>
      <xdr:rowOff>149535</xdr:rowOff>
    </xdr:to>
    <xdr:sp macro="" textlink="">
      <xdr:nvSpPr>
        <xdr:cNvPr id="433" name="楕円 432"/>
        <xdr:cNvSpPr/>
      </xdr:nvSpPr>
      <xdr:spPr>
        <a:xfrm>
          <a:off x="7810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140662</xdr:rowOff>
    </xdr:from>
    <xdr:ext cx="378565" cy="259045"/>
    <xdr:sp macro="" textlink="">
      <xdr:nvSpPr>
        <xdr:cNvPr id="434" name="テキスト ボックス 433"/>
        <xdr:cNvSpPr txBox="1"/>
      </xdr:nvSpPr>
      <xdr:spPr>
        <a:xfrm>
          <a:off x="7672017" y="13513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48437</xdr:rowOff>
    </xdr:from>
    <xdr:to>
      <xdr:col>36</xdr:col>
      <xdr:colOff>165100</xdr:colOff>
      <xdr:row>78</xdr:row>
      <xdr:rowOff>150037</xdr:rowOff>
    </xdr:to>
    <xdr:sp macro="" textlink="">
      <xdr:nvSpPr>
        <xdr:cNvPr id="435" name="楕円 434"/>
        <xdr:cNvSpPr/>
      </xdr:nvSpPr>
      <xdr:spPr>
        <a:xfrm>
          <a:off x="6921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141164</xdr:rowOff>
    </xdr:from>
    <xdr:ext cx="378565" cy="259045"/>
    <xdr:sp macro="" textlink="">
      <xdr:nvSpPr>
        <xdr:cNvPr id="436" name="テキスト ボックス 435"/>
        <xdr:cNvSpPr txBox="1"/>
      </xdr:nvSpPr>
      <xdr:spPr>
        <a:xfrm>
          <a:off x="6783017" y="1351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14067</xdr:rowOff>
    </xdr:from>
    <xdr:to>
      <xdr:col>55</xdr:col>
      <xdr:colOff>0</xdr:colOff>
      <xdr:row>99</xdr:row>
      <xdr:rowOff>38822</xdr:rowOff>
    </xdr:to>
    <xdr:cxnSp macro="">
      <xdr:nvCxnSpPr>
        <xdr:cNvPr id="468" name="直線コネクタ 467"/>
        <xdr:cNvCxnSpPr/>
      </xdr:nvCxnSpPr>
      <xdr:spPr>
        <a:xfrm>
          <a:off x="9639300" y="16987617"/>
          <a:ext cx="8382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96560</xdr:rowOff>
    </xdr:from>
    <xdr:to>
      <xdr:col>50</xdr:col>
      <xdr:colOff>114300</xdr:colOff>
      <xdr:row>99</xdr:row>
      <xdr:rowOff>14067</xdr:rowOff>
    </xdr:to>
    <xdr:cxnSp macro="">
      <xdr:nvCxnSpPr>
        <xdr:cNvPr id="471" name="直線コネクタ 470"/>
        <xdr:cNvCxnSpPr/>
      </xdr:nvCxnSpPr>
      <xdr:spPr>
        <a:xfrm>
          <a:off x="8750300" y="16898660"/>
          <a:ext cx="889000" cy="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96560</xdr:rowOff>
    </xdr:from>
    <xdr:to>
      <xdr:col>45</xdr:col>
      <xdr:colOff>177800</xdr:colOff>
      <xdr:row>99</xdr:row>
      <xdr:rowOff>60311</xdr:rowOff>
    </xdr:to>
    <xdr:cxnSp macro="">
      <xdr:nvCxnSpPr>
        <xdr:cNvPr id="474" name="直線コネクタ 473"/>
        <xdr:cNvCxnSpPr/>
      </xdr:nvCxnSpPr>
      <xdr:spPr>
        <a:xfrm flipV="1">
          <a:off x="7861300" y="16898660"/>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94132</xdr:rowOff>
    </xdr:from>
    <xdr:ext cx="534377" cy="259045"/>
    <xdr:sp macro="" textlink="">
      <xdr:nvSpPr>
        <xdr:cNvPr id="476" name="テキスト ボックス 475"/>
        <xdr:cNvSpPr txBox="1"/>
      </xdr:nvSpPr>
      <xdr:spPr>
        <a:xfrm>
          <a:off x="8483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33596</xdr:rowOff>
    </xdr:from>
    <xdr:to>
      <xdr:col>41</xdr:col>
      <xdr:colOff>50800</xdr:colOff>
      <xdr:row>99</xdr:row>
      <xdr:rowOff>60311</xdr:rowOff>
    </xdr:to>
    <xdr:cxnSp macro="">
      <xdr:nvCxnSpPr>
        <xdr:cNvPr id="477" name="直線コネクタ 476"/>
        <xdr:cNvCxnSpPr/>
      </xdr:nvCxnSpPr>
      <xdr:spPr>
        <a:xfrm>
          <a:off x="6972300" y="17007146"/>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159472</xdr:rowOff>
    </xdr:from>
    <xdr:to>
      <xdr:col>55</xdr:col>
      <xdr:colOff>50800</xdr:colOff>
      <xdr:row>99</xdr:row>
      <xdr:rowOff>89622</xdr:rowOff>
    </xdr:to>
    <xdr:sp macro="" textlink="">
      <xdr:nvSpPr>
        <xdr:cNvPr id="487" name="楕円 486"/>
        <xdr:cNvSpPr/>
      </xdr:nvSpPr>
      <xdr:spPr>
        <a:xfrm>
          <a:off x="10426700" y="16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74399</xdr:rowOff>
    </xdr:from>
    <xdr:ext cx="534377" cy="259045"/>
    <xdr:sp macro="" textlink="">
      <xdr:nvSpPr>
        <xdr:cNvPr id="488" name="土木費該当値テキスト"/>
        <xdr:cNvSpPr txBox="1"/>
      </xdr:nvSpPr>
      <xdr:spPr>
        <a:xfrm>
          <a:off x="10528300" y="168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134717</xdr:rowOff>
    </xdr:from>
    <xdr:to>
      <xdr:col>50</xdr:col>
      <xdr:colOff>165100</xdr:colOff>
      <xdr:row>99</xdr:row>
      <xdr:rowOff>64867</xdr:rowOff>
    </xdr:to>
    <xdr:sp macro="" textlink="">
      <xdr:nvSpPr>
        <xdr:cNvPr id="489" name="楕円 488"/>
        <xdr:cNvSpPr/>
      </xdr:nvSpPr>
      <xdr:spPr>
        <a:xfrm>
          <a:off x="9588500" y="169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55994</xdr:rowOff>
    </xdr:from>
    <xdr:ext cx="534377" cy="259045"/>
    <xdr:sp macro="" textlink="">
      <xdr:nvSpPr>
        <xdr:cNvPr id="490" name="テキスト ボックス 489"/>
        <xdr:cNvSpPr txBox="1"/>
      </xdr:nvSpPr>
      <xdr:spPr>
        <a:xfrm>
          <a:off x="9372111" y="170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45760</xdr:rowOff>
    </xdr:from>
    <xdr:to>
      <xdr:col>46</xdr:col>
      <xdr:colOff>38100</xdr:colOff>
      <xdr:row>98</xdr:row>
      <xdr:rowOff>147360</xdr:rowOff>
    </xdr:to>
    <xdr:sp macro="" textlink="">
      <xdr:nvSpPr>
        <xdr:cNvPr id="491" name="楕円 490"/>
        <xdr:cNvSpPr/>
      </xdr:nvSpPr>
      <xdr:spPr>
        <a:xfrm>
          <a:off x="8699500" y="168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138487</xdr:rowOff>
    </xdr:from>
    <xdr:ext cx="534377" cy="259045"/>
    <xdr:sp macro="" textlink="">
      <xdr:nvSpPr>
        <xdr:cNvPr id="492" name="テキスト ボックス 491"/>
        <xdr:cNvSpPr txBox="1"/>
      </xdr:nvSpPr>
      <xdr:spPr>
        <a:xfrm>
          <a:off x="8483111" y="169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9511</xdr:rowOff>
    </xdr:from>
    <xdr:to>
      <xdr:col>41</xdr:col>
      <xdr:colOff>101600</xdr:colOff>
      <xdr:row>99</xdr:row>
      <xdr:rowOff>111111</xdr:rowOff>
    </xdr:to>
    <xdr:sp macro="" textlink="">
      <xdr:nvSpPr>
        <xdr:cNvPr id="493" name="楕円 492"/>
        <xdr:cNvSpPr/>
      </xdr:nvSpPr>
      <xdr:spPr>
        <a:xfrm>
          <a:off x="7810500" y="169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102238</xdr:rowOff>
    </xdr:from>
    <xdr:ext cx="534377" cy="259045"/>
    <xdr:sp macro="" textlink="">
      <xdr:nvSpPr>
        <xdr:cNvPr id="494" name="テキスト ボックス 493"/>
        <xdr:cNvSpPr txBox="1"/>
      </xdr:nvSpPr>
      <xdr:spPr>
        <a:xfrm>
          <a:off x="7594111" y="1707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154246</xdr:rowOff>
    </xdr:from>
    <xdr:to>
      <xdr:col>36</xdr:col>
      <xdr:colOff>165100</xdr:colOff>
      <xdr:row>99</xdr:row>
      <xdr:rowOff>84396</xdr:rowOff>
    </xdr:to>
    <xdr:sp macro="" textlink="">
      <xdr:nvSpPr>
        <xdr:cNvPr id="495" name="楕円 494"/>
        <xdr:cNvSpPr/>
      </xdr:nvSpPr>
      <xdr:spPr>
        <a:xfrm>
          <a:off x="6921500" y="169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75523</xdr:rowOff>
    </xdr:from>
    <xdr:ext cx="534377" cy="259045"/>
    <xdr:sp macro="" textlink="">
      <xdr:nvSpPr>
        <xdr:cNvPr id="496" name="テキスト ボックス 495"/>
        <xdr:cNvSpPr txBox="1"/>
      </xdr:nvSpPr>
      <xdr:spPr>
        <a:xfrm>
          <a:off x="6705111" y="1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3193</xdr:rowOff>
    </xdr:from>
    <xdr:to>
      <xdr:col>85</xdr:col>
      <xdr:colOff>127000</xdr:colOff>
      <xdr:row>36</xdr:row>
      <xdr:rowOff>37647</xdr:rowOff>
    </xdr:to>
    <xdr:cxnSp macro="">
      <xdr:nvCxnSpPr>
        <xdr:cNvPr id="528" name="直線コネクタ 527"/>
        <xdr:cNvCxnSpPr/>
      </xdr:nvCxnSpPr>
      <xdr:spPr>
        <a:xfrm>
          <a:off x="15481300" y="6175393"/>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58874</xdr:rowOff>
    </xdr:from>
    <xdr:to>
      <xdr:col>81</xdr:col>
      <xdr:colOff>50800</xdr:colOff>
      <xdr:row>36</xdr:row>
      <xdr:rowOff>3193</xdr:rowOff>
    </xdr:to>
    <xdr:cxnSp macro="">
      <xdr:nvCxnSpPr>
        <xdr:cNvPr id="531" name="直線コネクタ 530"/>
        <xdr:cNvCxnSpPr/>
      </xdr:nvCxnSpPr>
      <xdr:spPr>
        <a:xfrm>
          <a:off x="14592300" y="6059624"/>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58874</xdr:rowOff>
    </xdr:from>
    <xdr:to>
      <xdr:col>76</xdr:col>
      <xdr:colOff>114300</xdr:colOff>
      <xdr:row>35</xdr:row>
      <xdr:rowOff>87612</xdr:rowOff>
    </xdr:to>
    <xdr:cxnSp macro="">
      <xdr:nvCxnSpPr>
        <xdr:cNvPr id="534" name="直線コネクタ 533"/>
        <xdr:cNvCxnSpPr/>
      </xdr:nvCxnSpPr>
      <xdr:spPr>
        <a:xfrm flipV="1">
          <a:off x="13703300" y="60596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83583</xdr:rowOff>
    </xdr:from>
    <xdr:ext cx="534377" cy="259045"/>
    <xdr:sp macro="" textlink="">
      <xdr:nvSpPr>
        <xdr:cNvPr id="536" name="テキスト ボックス 535"/>
        <xdr:cNvSpPr txBox="1"/>
      </xdr:nvSpPr>
      <xdr:spPr>
        <a:xfrm>
          <a:off x="14325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87612</xdr:rowOff>
    </xdr:from>
    <xdr:to>
      <xdr:col>71</xdr:col>
      <xdr:colOff>177800</xdr:colOff>
      <xdr:row>35</xdr:row>
      <xdr:rowOff>161580</xdr:rowOff>
    </xdr:to>
    <xdr:cxnSp macro="">
      <xdr:nvCxnSpPr>
        <xdr:cNvPr id="537" name="直線コネクタ 536"/>
        <xdr:cNvCxnSpPr/>
      </xdr:nvCxnSpPr>
      <xdr:spPr>
        <a:xfrm flipV="1">
          <a:off x="12814300" y="6088362"/>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158297</xdr:rowOff>
    </xdr:from>
    <xdr:to>
      <xdr:col>85</xdr:col>
      <xdr:colOff>177800</xdr:colOff>
      <xdr:row>36</xdr:row>
      <xdr:rowOff>88447</xdr:rowOff>
    </xdr:to>
    <xdr:sp macro="" textlink="">
      <xdr:nvSpPr>
        <xdr:cNvPr id="547" name="楕円 546"/>
        <xdr:cNvSpPr/>
      </xdr:nvSpPr>
      <xdr:spPr>
        <a:xfrm>
          <a:off x="162687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136724</xdr:rowOff>
    </xdr:from>
    <xdr:ext cx="534377" cy="259045"/>
    <xdr:sp macro="" textlink="">
      <xdr:nvSpPr>
        <xdr:cNvPr id="548" name="消防費該当値テキスト"/>
        <xdr:cNvSpPr txBox="1"/>
      </xdr:nvSpPr>
      <xdr:spPr>
        <a:xfrm>
          <a:off x="16370300" y="61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123843</xdr:rowOff>
    </xdr:from>
    <xdr:to>
      <xdr:col>81</xdr:col>
      <xdr:colOff>101600</xdr:colOff>
      <xdr:row>36</xdr:row>
      <xdr:rowOff>53993</xdr:rowOff>
    </xdr:to>
    <xdr:sp macro="" textlink="">
      <xdr:nvSpPr>
        <xdr:cNvPr id="549" name="楕円 548"/>
        <xdr:cNvSpPr/>
      </xdr:nvSpPr>
      <xdr:spPr>
        <a:xfrm>
          <a:off x="15430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45120</xdr:rowOff>
    </xdr:from>
    <xdr:ext cx="534377" cy="259045"/>
    <xdr:sp macro="" textlink="">
      <xdr:nvSpPr>
        <xdr:cNvPr id="550" name="テキスト ボックス 549"/>
        <xdr:cNvSpPr txBox="1"/>
      </xdr:nvSpPr>
      <xdr:spPr>
        <a:xfrm>
          <a:off x="15214111" y="62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8074</xdr:rowOff>
    </xdr:from>
    <xdr:to>
      <xdr:col>76</xdr:col>
      <xdr:colOff>165100</xdr:colOff>
      <xdr:row>35</xdr:row>
      <xdr:rowOff>109674</xdr:rowOff>
    </xdr:to>
    <xdr:sp macro="" textlink="">
      <xdr:nvSpPr>
        <xdr:cNvPr id="551" name="楕円 550"/>
        <xdr:cNvSpPr/>
      </xdr:nvSpPr>
      <xdr:spPr>
        <a:xfrm>
          <a:off x="14541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100801</xdr:rowOff>
    </xdr:from>
    <xdr:ext cx="534377" cy="259045"/>
    <xdr:sp macro="" textlink="">
      <xdr:nvSpPr>
        <xdr:cNvPr id="552" name="テキスト ボックス 551"/>
        <xdr:cNvSpPr txBox="1"/>
      </xdr:nvSpPr>
      <xdr:spPr>
        <a:xfrm>
          <a:off x="14325111" y="61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36812</xdr:rowOff>
    </xdr:from>
    <xdr:to>
      <xdr:col>72</xdr:col>
      <xdr:colOff>38100</xdr:colOff>
      <xdr:row>35</xdr:row>
      <xdr:rowOff>138412</xdr:rowOff>
    </xdr:to>
    <xdr:sp macro="" textlink="">
      <xdr:nvSpPr>
        <xdr:cNvPr id="553" name="楕円 552"/>
        <xdr:cNvSpPr/>
      </xdr:nvSpPr>
      <xdr:spPr>
        <a:xfrm>
          <a:off x="136525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129539</xdr:rowOff>
    </xdr:from>
    <xdr:ext cx="534377" cy="259045"/>
    <xdr:sp macro="" textlink="">
      <xdr:nvSpPr>
        <xdr:cNvPr id="554" name="テキスト ボックス 553"/>
        <xdr:cNvSpPr txBox="1"/>
      </xdr:nvSpPr>
      <xdr:spPr>
        <a:xfrm>
          <a:off x="13436111" y="61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110780</xdr:rowOff>
    </xdr:from>
    <xdr:to>
      <xdr:col>67</xdr:col>
      <xdr:colOff>101600</xdr:colOff>
      <xdr:row>36</xdr:row>
      <xdr:rowOff>40930</xdr:rowOff>
    </xdr:to>
    <xdr:sp macro="" textlink="">
      <xdr:nvSpPr>
        <xdr:cNvPr id="555" name="楕円 554"/>
        <xdr:cNvSpPr/>
      </xdr:nvSpPr>
      <xdr:spPr>
        <a:xfrm>
          <a:off x="12763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32057</xdr:rowOff>
    </xdr:from>
    <xdr:ext cx="534377" cy="259045"/>
    <xdr:sp macro="" textlink="">
      <xdr:nvSpPr>
        <xdr:cNvPr id="556" name="テキスト ボックス 555"/>
        <xdr:cNvSpPr txBox="1"/>
      </xdr:nvSpPr>
      <xdr:spPr>
        <a:xfrm>
          <a:off x="12547111" y="62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80401</xdr:rowOff>
    </xdr:from>
    <xdr:to>
      <xdr:col>85</xdr:col>
      <xdr:colOff>127000</xdr:colOff>
      <xdr:row>56</xdr:row>
      <xdr:rowOff>88242</xdr:rowOff>
    </xdr:to>
    <xdr:cxnSp macro="">
      <xdr:nvCxnSpPr>
        <xdr:cNvPr id="584" name="直線コネクタ 583"/>
        <xdr:cNvCxnSpPr/>
      </xdr:nvCxnSpPr>
      <xdr:spPr>
        <a:xfrm flipV="1">
          <a:off x="15481300" y="9681601"/>
          <a:ext cx="8382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149141</xdr:rowOff>
    </xdr:from>
    <xdr:to>
      <xdr:col>81</xdr:col>
      <xdr:colOff>50800</xdr:colOff>
      <xdr:row>56</xdr:row>
      <xdr:rowOff>88242</xdr:rowOff>
    </xdr:to>
    <xdr:cxnSp macro="">
      <xdr:nvCxnSpPr>
        <xdr:cNvPr id="587" name="直線コネクタ 586"/>
        <xdr:cNvCxnSpPr/>
      </xdr:nvCxnSpPr>
      <xdr:spPr>
        <a:xfrm>
          <a:off x="14592300" y="9578891"/>
          <a:ext cx="8890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149141</xdr:rowOff>
    </xdr:from>
    <xdr:to>
      <xdr:col>76</xdr:col>
      <xdr:colOff>114300</xdr:colOff>
      <xdr:row>56</xdr:row>
      <xdr:rowOff>40374</xdr:rowOff>
    </xdr:to>
    <xdr:cxnSp macro="">
      <xdr:nvCxnSpPr>
        <xdr:cNvPr id="590" name="直線コネクタ 589"/>
        <xdr:cNvCxnSpPr/>
      </xdr:nvCxnSpPr>
      <xdr:spPr>
        <a:xfrm flipV="1">
          <a:off x="13703300" y="9578891"/>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40374</xdr:rowOff>
    </xdr:from>
    <xdr:to>
      <xdr:col>71</xdr:col>
      <xdr:colOff>177800</xdr:colOff>
      <xdr:row>56</xdr:row>
      <xdr:rowOff>103764</xdr:rowOff>
    </xdr:to>
    <xdr:cxnSp macro="">
      <xdr:nvCxnSpPr>
        <xdr:cNvPr id="593" name="直線コネクタ 592"/>
        <xdr:cNvCxnSpPr/>
      </xdr:nvCxnSpPr>
      <xdr:spPr>
        <a:xfrm flipV="1">
          <a:off x="12814300" y="9641574"/>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29601</xdr:rowOff>
    </xdr:from>
    <xdr:to>
      <xdr:col>85</xdr:col>
      <xdr:colOff>177800</xdr:colOff>
      <xdr:row>56</xdr:row>
      <xdr:rowOff>131201</xdr:rowOff>
    </xdr:to>
    <xdr:sp macro="" textlink="">
      <xdr:nvSpPr>
        <xdr:cNvPr id="603" name="楕円 602"/>
        <xdr:cNvSpPr/>
      </xdr:nvSpPr>
      <xdr:spPr>
        <a:xfrm>
          <a:off x="16268700" y="96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8028</xdr:rowOff>
    </xdr:from>
    <xdr:ext cx="534377" cy="259045"/>
    <xdr:sp macro="" textlink="">
      <xdr:nvSpPr>
        <xdr:cNvPr id="604" name="教育費該当値テキスト"/>
        <xdr:cNvSpPr txBox="1"/>
      </xdr:nvSpPr>
      <xdr:spPr>
        <a:xfrm>
          <a:off x="16370300" y="960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37442</xdr:rowOff>
    </xdr:from>
    <xdr:to>
      <xdr:col>81</xdr:col>
      <xdr:colOff>101600</xdr:colOff>
      <xdr:row>56</xdr:row>
      <xdr:rowOff>139042</xdr:rowOff>
    </xdr:to>
    <xdr:sp macro="" textlink="">
      <xdr:nvSpPr>
        <xdr:cNvPr id="605" name="楕円 604"/>
        <xdr:cNvSpPr/>
      </xdr:nvSpPr>
      <xdr:spPr>
        <a:xfrm>
          <a:off x="15430500" y="9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130169</xdr:rowOff>
    </xdr:from>
    <xdr:ext cx="534377" cy="259045"/>
    <xdr:sp macro="" textlink="">
      <xdr:nvSpPr>
        <xdr:cNvPr id="606" name="テキスト ボックス 605"/>
        <xdr:cNvSpPr txBox="1"/>
      </xdr:nvSpPr>
      <xdr:spPr>
        <a:xfrm>
          <a:off x="15214111" y="97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98341</xdr:rowOff>
    </xdr:from>
    <xdr:to>
      <xdr:col>76</xdr:col>
      <xdr:colOff>165100</xdr:colOff>
      <xdr:row>56</xdr:row>
      <xdr:rowOff>28491</xdr:rowOff>
    </xdr:to>
    <xdr:sp macro="" textlink="">
      <xdr:nvSpPr>
        <xdr:cNvPr id="607" name="楕円 606"/>
        <xdr:cNvSpPr/>
      </xdr:nvSpPr>
      <xdr:spPr>
        <a:xfrm>
          <a:off x="14541500" y="95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19618</xdr:rowOff>
    </xdr:from>
    <xdr:ext cx="534377" cy="259045"/>
    <xdr:sp macro="" textlink="">
      <xdr:nvSpPr>
        <xdr:cNvPr id="608" name="テキスト ボックス 607"/>
        <xdr:cNvSpPr txBox="1"/>
      </xdr:nvSpPr>
      <xdr:spPr>
        <a:xfrm>
          <a:off x="14325111" y="96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161024</xdr:rowOff>
    </xdr:from>
    <xdr:to>
      <xdr:col>72</xdr:col>
      <xdr:colOff>38100</xdr:colOff>
      <xdr:row>56</xdr:row>
      <xdr:rowOff>91174</xdr:rowOff>
    </xdr:to>
    <xdr:sp macro="" textlink="">
      <xdr:nvSpPr>
        <xdr:cNvPr id="609" name="楕円 608"/>
        <xdr:cNvSpPr/>
      </xdr:nvSpPr>
      <xdr:spPr>
        <a:xfrm>
          <a:off x="13652500" y="95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82301</xdr:rowOff>
    </xdr:from>
    <xdr:ext cx="534377" cy="259045"/>
    <xdr:sp macro="" textlink="">
      <xdr:nvSpPr>
        <xdr:cNvPr id="610" name="テキスト ボックス 609"/>
        <xdr:cNvSpPr txBox="1"/>
      </xdr:nvSpPr>
      <xdr:spPr>
        <a:xfrm>
          <a:off x="13436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52964</xdr:rowOff>
    </xdr:from>
    <xdr:to>
      <xdr:col>67</xdr:col>
      <xdr:colOff>101600</xdr:colOff>
      <xdr:row>56</xdr:row>
      <xdr:rowOff>154564</xdr:rowOff>
    </xdr:to>
    <xdr:sp macro="" textlink="">
      <xdr:nvSpPr>
        <xdr:cNvPr id="611" name="楕円 610"/>
        <xdr:cNvSpPr/>
      </xdr:nvSpPr>
      <xdr:spPr>
        <a:xfrm>
          <a:off x="12763500" y="96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145691</xdr:rowOff>
    </xdr:from>
    <xdr:ext cx="534377" cy="259045"/>
    <xdr:sp macro="" textlink="">
      <xdr:nvSpPr>
        <xdr:cNvPr id="612" name="テキスト ボックス 611"/>
        <xdr:cNvSpPr txBox="1"/>
      </xdr:nvSpPr>
      <xdr:spPr>
        <a:xfrm>
          <a:off x="12547111" y="97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133848</xdr:rowOff>
    </xdr:from>
    <xdr:to>
      <xdr:col>85</xdr:col>
      <xdr:colOff>127000</xdr:colOff>
      <xdr:row>78</xdr:row>
      <xdr:rowOff>134122</xdr:rowOff>
    </xdr:to>
    <xdr:cxnSp macro="">
      <xdr:nvCxnSpPr>
        <xdr:cNvPr id="639" name="直線コネクタ 638"/>
        <xdr:cNvCxnSpPr/>
      </xdr:nvCxnSpPr>
      <xdr:spPr>
        <a:xfrm>
          <a:off x="15481300" y="1350694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133848</xdr:rowOff>
    </xdr:from>
    <xdr:to>
      <xdr:col>81</xdr:col>
      <xdr:colOff>50800</xdr:colOff>
      <xdr:row>78</xdr:row>
      <xdr:rowOff>137230</xdr:rowOff>
    </xdr:to>
    <xdr:cxnSp macro="">
      <xdr:nvCxnSpPr>
        <xdr:cNvPr id="642" name="直線コネクタ 641"/>
        <xdr:cNvCxnSpPr/>
      </xdr:nvCxnSpPr>
      <xdr:spPr>
        <a:xfrm flipV="1">
          <a:off x="14592300" y="1350694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136454</xdr:rowOff>
    </xdr:from>
    <xdr:to>
      <xdr:col>76</xdr:col>
      <xdr:colOff>114300</xdr:colOff>
      <xdr:row>78</xdr:row>
      <xdr:rowOff>137230</xdr:rowOff>
    </xdr:to>
    <xdr:cxnSp macro="">
      <xdr:nvCxnSpPr>
        <xdr:cNvPr id="645" name="直線コネクタ 644"/>
        <xdr:cNvCxnSpPr/>
      </xdr:nvCxnSpPr>
      <xdr:spPr>
        <a:xfrm>
          <a:off x="13703300" y="1350955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136409</xdr:rowOff>
    </xdr:from>
    <xdr:to>
      <xdr:col>71</xdr:col>
      <xdr:colOff>177800</xdr:colOff>
      <xdr:row>78</xdr:row>
      <xdr:rowOff>136454</xdr:rowOff>
    </xdr:to>
    <xdr:cxnSp macro="">
      <xdr:nvCxnSpPr>
        <xdr:cNvPr id="648" name="直線コネクタ 647"/>
        <xdr:cNvCxnSpPr/>
      </xdr:nvCxnSpPr>
      <xdr:spPr>
        <a:xfrm>
          <a:off x="12814300" y="135095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83322</xdr:rowOff>
    </xdr:from>
    <xdr:to>
      <xdr:col>85</xdr:col>
      <xdr:colOff>177800</xdr:colOff>
      <xdr:row>79</xdr:row>
      <xdr:rowOff>13472</xdr:rowOff>
    </xdr:to>
    <xdr:sp macro="" textlink="">
      <xdr:nvSpPr>
        <xdr:cNvPr id="658" name="楕円 657"/>
        <xdr:cNvSpPr/>
      </xdr:nvSpPr>
      <xdr:spPr>
        <a:xfrm>
          <a:off x="162687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169699</xdr:rowOff>
    </xdr:from>
    <xdr:ext cx="378565" cy="259045"/>
    <xdr:sp macro="" textlink="">
      <xdr:nvSpPr>
        <xdr:cNvPr id="659" name="災害復旧費該当値テキスト"/>
        <xdr:cNvSpPr txBox="1"/>
      </xdr:nvSpPr>
      <xdr:spPr>
        <a:xfrm>
          <a:off x="16370300" y="133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83048</xdr:rowOff>
    </xdr:from>
    <xdr:to>
      <xdr:col>81</xdr:col>
      <xdr:colOff>101600</xdr:colOff>
      <xdr:row>79</xdr:row>
      <xdr:rowOff>13198</xdr:rowOff>
    </xdr:to>
    <xdr:sp macro="" textlink="">
      <xdr:nvSpPr>
        <xdr:cNvPr id="660" name="楕円 659"/>
        <xdr:cNvSpPr/>
      </xdr:nvSpPr>
      <xdr:spPr>
        <a:xfrm>
          <a:off x="15430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4325</xdr:rowOff>
    </xdr:from>
    <xdr:ext cx="378565" cy="259045"/>
    <xdr:sp macro="" textlink="">
      <xdr:nvSpPr>
        <xdr:cNvPr id="661" name="テキスト ボックス 660"/>
        <xdr:cNvSpPr txBox="1"/>
      </xdr:nvSpPr>
      <xdr:spPr>
        <a:xfrm>
          <a:off x="15292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86430</xdr:rowOff>
    </xdr:from>
    <xdr:to>
      <xdr:col>76</xdr:col>
      <xdr:colOff>165100</xdr:colOff>
      <xdr:row>79</xdr:row>
      <xdr:rowOff>16580</xdr:rowOff>
    </xdr:to>
    <xdr:sp macro="" textlink="">
      <xdr:nvSpPr>
        <xdr:cNvPr id="662" name="楕円 661"/>
        <xdr:cNvSpPr/>
      </xdr:nvSpPr>
      <xdr:spPr>
        <a:xfrm>
          <a:off x="14541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7707</xdr:rowOff>
    </xdr:from>
    <xdr:ext cx="313932" cy="259045"/>
    <xdr:sp macro="" textlink="">
      <xdr:nvSpPr>
        <xdr:cNvPr id="663" name="テキスト ボックス 662"/>
        <xdr:cNvSpPr txBox="1"/>
      </xdr:nvSpPr>
      <xdr:spPr>
        <a:xfrm>
          <a:off x="14435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85654</xdr:rowOff>
    </xdr:from>
    <xdr:to>
      <xdr:col>72</xdr:col>
      <xdr:colOff>38100</xdr:colOff>
      <xdr:row>79</xdr:row>
      <xdr:rowOff>15804</xdr:rowOff>
    </xdr:to>
    <xdr:sp macro="" textlink="">
      <xdr:nvSpPr>
        <xdr:cNvPr id="664" name="楕円 663"/>
        <xdr:cNvSpPr/>
      </xdr:nvSpPr>
      <xdr:spPr>
        <a:xfrm>
          <a:off x="13652500" y="134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6931</xdr:rowOff>
    </xdr:from>
    <xdr:ext cx="313932" cy="259045"/>
    <xdr:sp macro="" textlink="">
      <xdr:nvSpPr>
        <xdr:cNvPr id="665" name="テキスト ボックス 664"/>
        <xdr:cNvSpPr txBox="1"/>
      </xdr:nvSpPr>
      <xdr:spPr>
        <a:xfrm>
          <a:off x="13546333" y="13551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85609</xdr:rowOff>
    </xdr:from>
    <xdr:to>
      <xdr:col>67</xdr:col>
      <xdr:colOff>101600</xdr:colOff>
      <xdr:row>79</xdr:row>
      <xdr:rowOff>15759</xdr:rowOff>
    </xdr:to>
    <xdr:sp macro="" textlink="">
      <xdr:nvSpPr>
        <xdr:cNvPr id="666" name="楕円 665"/>
        <xdr:cNvSpPr/>
      </xdr:nvSpPr>
      <xdr:spPr>
        <a:xfrm>
          <a:off x="12763500" y="13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6886</xdr:rowOff>
    </xdr:from>
    <xdr:ext cx="313932" cy="259045"/>
    <xdr:sp macro="" textlink="">
      <xdr:nvSpPr>
        <xdr:cNvPr id="667" name="テキスト ボックス 666"/>
        <xdr:cNvSpPr txBox="1"/>
      </xdr:nvSpPr>
      <xdr:spPr>
        <a:xfrm>
          <a:off x="12657333" y="13551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5215</xdr:rowOff>
    </xdr:from>
    <xdr:to>
      <xdr:col>85</xdr:col>
      <xdr:colOff>127000</xdr:colOff>
      <xdr:row>99</xdr:row>
      <xdr:rowOff>16280</xdr:rowOff>
    </xdr:to>
    <xdr:cxnSp macro="">
      <xdr:nvCxnSpPr>
        <xdr:cNvPr id="695" name="直線コネクタ 694"/>
        <xdr:cNvCxnSpPr/>
      </xdr:nvCxnSpPr>
      <xdr:spPr>
        <a:xfrm flipV="1">
          <a:off x="15481300" y="16978765"/>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9878</xdr:rowOff>
    </xdr:from>
    <xdr:to>
      <xdr:col>81</xdr:col>
      <xdr:colOff>50800</xdr:colOff>
      <xdr:row>99</xdr:row>
      <xdr:rowOff>16280</xdr:rowOff>
    </xdr:to>
    <xdr:cxnSp macro="">
      <xdr:nvCxnSpPr>
        <xdr:cNvPr id="698" name="直線コネクタ 697"/>
        <xdr:cNvCxnSpPr/>
      </xdr:nvCxnSpPr>
      <xdr:spPr>
        <a:xfrm>
          <a:off x="14592300" y="16983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110417</xdr:rowOff>
    </xdr:from>
    <xdr:to>
      <xdr:col>76</xdr:col>
      <xdr:colOff>114300</xdr:colOff>
      <xdr:row>99</xdr:row>
      <xdr:rowOff>9878</xdr:rowOff>
    </xdr:to>
    <xdr:cxnSp macro="">
      <xdr:nvCxnSpPr>
        <xdr:cNvPr id="701" name="直線コネクタ 700"/>
        <xdr:cNvCxnSpPr/>
      </xdr:nvCxnSpPr>
      <xdr:spPr>
        <a:xfrm>
          <a:off x="13703300" y="16912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116639</xdr:rowOff>
    </xdr:from>
    <xdr:ext cx="534377" cy="259045"/>
    <xdr:sp macro="" textlink="">
      <xdr:nvSpPr>
        <xdr:cNvPr id="703" name="テキスト ボックス 702"/>
        <xdr:cNvSpPr txBox="1"/>
      </xdr:nvSpPr>
      <xdr:spPr>
        <a:xfrm>
          <a:off x="14325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53586</xdr:rowOff>
    </xdr:from>
    <xdr:to>
      <xdr:col>71</xdr:col>
      <xdr:colOff>177800</xdr:colOff>
      <xdr:row>98</xdr:row>
      <xdr:rowOff>110417</xdr:rowOff>
    </xdr:to>
    <xdr:cxnSp macro="">
      <xdr:nvCxnSpPr>
        <xdr:cNvPr id="704" name="直線コネクタ 703"/>
        <xdr:cNvCxnSpPr/>
      </xdr:nvCxnSpPr>
      <xdr:spPr>
        <a:xfrm>
          <a:off x="12814300" y="16855686"/>
          <a:ext cx="8890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125865</xdr:rowOff>
    </xdr:from>
    <xdr:to>
      <xdr:col>85</xdr:col>
      <xdr:colOff>177800</xdr:colOff>
      <xdr:row>99</xdr:row>
      <xdr:rowOff>56015</xdr:rowOff>
    </xdr:to>
    <xdr:sp macro="" textlink="">
      <xdr:nvSpPr>
        <xdr:cNvPr id="714" name="楕円 713"/>
        <xdr:cNvSpPr/>
      </xdr:nvSpPr>
      <xdr:spPr>
        <a:xfrm>
          <a:off x="162687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40792</xdr:rowOff>
    </xdr:from>
    <xdr:ext cx="534377" cy="259045"/>
    <xdr:sp macro="" textlink="">
      <xdr:nvSpPr>
        <xdr:cNvPr id="715" name="公債費該当値テキスト"/>
        <xdr:cNvSpPr txBox="1"/>
      </xdr:nvSpPr>
      <xdr:spPr>
        <a:xfrm>
          <a:off x="16370300" y="16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136930</xdr:rowOff>
    </xdr:from>
    <xdr:to>
      <xdr:col>81</xdr:col>
      <xdr:colOff>101600</xdr:colOff>
      <xdr:row>99</xdr:row>
      <xdr:rowOff>67080</xdr:rowOff>
    </xdr:to>
    <xdr:sp macro="" textlink="">
      <xdr:nvSpPr>
        <xdr:cNvPr id="716" name="楕円 715"/>
        <xdr:cNvSpPr/>
      </xdr:nvSpPr>
      <xdr:spPr>
        <a:xfrm>
          <a:off x="15430500" y="169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58207</xdr:rowOff>
    </xdr:from>
    <xdr:ext cx="534377" cy="259045"/>
    <xdr:sp macro="" textlink="">
      <xdr:nvSpPr>
        <xdr:cNvPr id="717" name="テキスト ボックス 716"/>
        <xdr:cNvSpPr txBox="1"/>
      </xdr:nvSpPr>
      <xdr:spPr>
        <a:xfrm>
          <a:off x="15214111" y="170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130528</xdr:rowOff>
    </xdr:from>
    <xdr:to>
      <xdr:col>76</xdr:col>
      <xdr:colOff>165100</xdr:colOff>
      <xdr:row>99</xdr:row>
      <xdr:rowOff>60678</xdr:rowOff>
    </xdr:to>
    <xdr:sp macro="" textlink="">
      <xdr:nvSpPr>
        <xdr:cNvPr id="718" name="楕円 717"/>
        <xdr:cNvSpPr/>
      </xdr:nvSpPr>
      <xdr:spPr>
        <a:xfrm>
          <a:off x="14541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51805</xdr:rowOff>
    </xdr:from>
    <xdr:ext cx="534377" cy="259045"/>
    <xdr:sp macro="" textlink="">
      <xdr:nvSpPr>
        <xdr:cNvPr id="719" name="テキスト ボックス 718"/>
        <xdr:cNvSpPr txBox="1"/>
      </xdr:nvSpPr>
      <xdr:spPr>
        <a:xfrm>
          <a:off x="14325111" y="17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59617</xdr:rowOff>
    </xdr:from>
    <xdr:to>
      <xdr:col>72</xdr:col>
      <xdr:colOff>38100</xdr:colOff>
      <xdr:row>98</xdr:row>
      <xdr:rowOff>161217</xdr:rowOff>
    </xdr:to>
    <xdr:sp macro="" textlink="">
      <xdr:nvSpPr>
        <xdr:cNvPr id="720" name="楕円 719"/>
        <xdr:cNvSpPr/>
      </xdr:nvSpPr>
      <xdr:spPr>
        <a:xfrm>
          <a:off x="13652500" y="16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152344</xdr:rowOff>
    </xdr:from>
    <xdr:ext cx="534377" cy="259045"/>
    <xdr:sp macro="" textlink="">
      <xdr:nvSpPr>
        <xdr:cNvPr id="721" name="テキスト ボックス 720"/>
        <xdr:cNvSpPr txBox="1"/>
      </xdr:nvSpPr>
      <xdr:spPr>
        <a:xfrm>
          <a:off x="13436111" y="169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2786</xdr:rowOff>
    </xdr:from>
    <xdr:to>
      <xdr:col>67</xdr:col>
      <xdr:colOff>101600</xdr:colOff>
      <xdr:row>98</xdr:row>
      <xdr:rowOff>104386</xdr:rowOff>
    </xdr:to>
    <xdr:sp macro="" textlink="">
      <xdr:nvSpPr>
        <xdr:cNvPr id="722" name="楕円 721"/>
        <xdr:cNvSpPr/>
      </xdr:nvSpPr>
      <xdr:spPr>
        <a:xfrm>
          <a:off x="12763500" y="168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95513</xdr:rowOff>
    </xdr:from>
    <xdr:ext cx="534377" cy="259045"/>
    <xdr:sp macro="" textlink="">
      <xdr:nvSpPr>
        <xdr:cNvPr id="723" name="テキスト ボックス 722"/>
        <xdr:cNvSpPr txBox="1"/>
      </xdr:nvSpPr>
      <xdr:spPr>
        <a:xfrm>
          <a:off x="12547111" y="168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総務費は、住民一人当たり</a:t>
          </a:r>
          <a:r>
            <a:rPr kumimoji="1" lang="en-US" altLang="ja-JP" sz="1100">
              <a:solidFill>
                <a:schemeClr val="dk1"/>
              </a:solidFill>
              <a:latin typeface="ＭＳ Ｐゴシック" pitchFamily="50" charset="-128"/>
              <a:ea typeface="ＭＳ Ｐゴシック" pitchFamily="50" charset="-128"/>
              <a:cs typeface="+mn-cs"/>
            </a:rPr>
            <a:t>33,196</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円となっている。決算額全体でみると、市民文化会館設備改修の減などがあるものの、財政調整基金積立金や職員退職手当の増が要因となっている。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民生費は、住民一人当たり</a:t>
          </a:r>
          <a:r>
            <a:rPr kumimoji="1" lang="en-US" altLang="ja-JP" sz="1100">
              <a:solidFill>
                <a:schemeClr val="dk1"/>
              </a:solidFill>
              <a:latin typeface="ＭＳ Ｐゴシック" pitchFamily="50" charset="-128"/>
              <a:ea typeface="ＭＳ Ｐゴシック" pitchFamily="50" charset="-128"/>
              <a:cs typeface="+mn-cs"/>
            </a:rPr>
            <a:t>173,185</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円となっている。決算額全体でみると、待機児童解消策として実施した認可保育園</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ja-JP" sz="1100">
              <a:solidFill>
                <a:schemeClr val="dk1"/>
              </a:solidFill>
              <a:latin typeface="ＭＳ Ｐゴシック" pitchFamily="50" charset="-128"/>
              <a:ea typeface="ＭＳ Ｐゴシック" pitchFamily="50" charset="-128"/>
              <a:cs typeface="+mn-cs"/>
            </a:rPr>
            <a:t>園の園舎建築補助の終了や年金生活者支援臨時福祉給付金の終了による減があるものの、民間保育園等運営費が大きく増となったほか、障害者自立支援給付費が増となったことから、類似団体内</a:t>
          </a:r>
          <a:r>
            <a:rPr kumimoji="1" lang="en-US" altLang="ja-JP" sz="1100">
              <a:solidFill>
                <a:schemeClr val="dk1"/>
              </a:solidFill>
              <a:latin typeface="ＭＳ Ｐゴシック" pitchFamily="50" charset="-128"/>
              <a:ea typeface="ＭＳ Ｐゴシック" pitchFamily="50" charset="-128"/>
              <a:cs typeface="+mn-cs"/>
            </a:rPr>
            <a:t>9/32</a:t>
          </a:r>
          <a:r>
            <a:rPr kumimoji="1" lang="ja-JP" altLang="ja-JP" sz="1100">
              <a:solidFill>
                <a:schemeClr val="dk1"/>
              </a:solidFill>
              <a:latin typeface="ＭＳ Ｐゴシック" pitchFamily="50" charset="-128"/>
              <a:ea typeface="ＭＳ Ｐゴシック" pitchFamily="50" charset="-128"/>
              <a:cs typeface="+mn-cs"/>
            </a:rPr>
            <a:t>位となった。これらの経費については、義務的経費（経常経費）であることから経常収支比率の悪化を招くなど財政の硬直化にも繋がるため、提供サービスの選択は将来を見据え進めていく必要がある。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土木費は、住民一人当たり</a:t>
          </a:r>
          <a:r>
            <a:rPr kumimoji="1" lang="en-US" altLang="ja-JP" sz="1100">
              <a:solidFill>
                <a:schemeClr val="dk1"/>
              </a:solidFill>
              <a:latin typeface="ＭＳ Ｐゴシック" pitchFamily="50" charset="-128"/>
              <a:ea typeface="ＭＳ Ｐゴシック" pitchFamily="50" charset="-128"/>
              <a:cs typeface="+mn-cs"/>
            </a:rPr>
            <a:t>21,839</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円となっている。決算額全体でみると、下水道事業特別会計繰出金や道路維持工事の減などにより前年度比減となり、類似団体内</a:t>
          </a:r>
          <a:r>
            <a:rPr kumimoji="1" lang="en-US" altLang="ja-JP" sz="1100">
              <a:solidFill>
                <a:schemeClr val="dk1"/>
              </a:solidFill>
              <a:latin typeface="ＭＳ Ｐゴシック" pitchFamily="50" charset="-128"/>
              <a:ea typeface="ＭＳ Ｐゴシック" pitchFamily="50" charset="-128"/>
              <a:cs typeface="+mn-cs"/>
            </a:rPr>
            <a:t>29/32</a:t>
          </a:r>
          <a:r>
            <a:rPr kumimoji="1" lang="ja-JP" altLang="ja-JP" sz="1100">
              <a:solidFill>
                <a:schemeClr val="dk1"/>
              </a:solidFill>
              <a:latin typeface="ＭＳ Ｐゴシック" pitchFamily="50" charset="-128"/>
              <a:ea typeface="ＭＳ Ｐゴシック" pitchFamily="50" charset="-128"/>
              <a:cs typeface="+mn-cs"/>
            </a:rPr>
            <a:t>位となった。今後は、駅前再開発事業を始めとした都市計画事業などの進捗により多くの費用が見込まれることから、市の貯金である基金の残高確保に努めるなど、財政需要に備えた財政運営が求められる。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公債費は、住民一人当たり</a:t>
          </a:r>
          <a:r>
            <a:rPr kumimoji="1" lang="en-US" altLang="ja-JP" sz="1100">
              <a:solidFill>
                <a:schemeClr val="dk1"/>
              </a:solidFill>
              <a:latin typeface="ＭＳ Ｐゴシック" pitchFamily="50" charset="-128"/>
              <a:ea typeface="ＭＳ Ｐゴシック" pitchFamily="50" charset="-128"/>
              <a:cs typeface="+mn-cs"/>
            </a:rPr>
            <a:t>18,383</a:t>
          </a:r>
          <a:r>
            <a:rPr kumimoji="1" lang="ja-JP" altLang="ja-JP" sz="1100">
              <a:solidFill>
                <a:schemeClr val="dk1"/>
              </a:solidFill>
              <a:latin typeface="ＭＳ Ｐゴシック" pitchFamily="50" charset="-128"/>
              <a:ea typeface="ＭＳ Ｐゴシック" pitchFamily="50" charset="-128"/>
              <a:cs typeface="+mn-cs"/>
            </a:rPr>
            <a:t>円となっている。類似団体内</a:t>
          </a:r>
          <a:r>
            <a:rPr kumimoji="1" lang="en-US" altLang="ja-JP" sz="1100">
              <a:solidFill>
                <a:schemeClr val="dk1"/>
              </a:solidFill>
              <a:latin typeface="ＭＳ Ｐゴシック" pitchFamily="50" charset="-128"/>
              <a:ea typeface="ＭＳ Ｐゴシック" pitchFamily="50" charset="-128"/>
              <a:cs typeface="+mn-cs"/>
            </a:rPr>
            <a:t>26/32</a:t>
          </a:r>
          <a:r>
            <a:rPr kumimoji="1" lang="ja-JP" altLang="ja-JP" sz="110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位となった。年度内において、市債の借入が償還元金を上回らないよう財政規律を守ってきたことから起債残高は確実に減少しているが、住民一人当たりのコストは増となった。</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050">
              <a:solidFill>
                <a:schemeClr val="dk1"/>
              </a:solidFill>
              <a:latin typeface="ＭＳ Ｐゴシック" pitchFamily="50" charset="-128"/>
              <a:ea typeface="ＭＳ Ｐゴシック" pitchFamily="50" charset="-128"/>
              <a:cs typeface="+mn-cs"/>
            </a:rPr>
            <a:t>財政調整基金は、平成２８年度に地方消費税交付金や地方交付税の減などの財源補てんにより取崩額を増額したことで残高が大きく減少したが、平成２９年度は市税の増や臨時財政対策債の増などから取崩額を減額したことから、０．８９ポイント増となった。</a:t>
          </a:r>
          <a:endParaRPr lang="ja-JP"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実質収支が０．３ポイント減となったのは、前年度比歳入１．５％増以上に歳出１．７％増となったことが影響している。なお、歳入では、市税、地方交付税及び市債などが増加した。歳出では、総務費、民生費、衛生費及び教育費などが増加した。</a:t>
          </a:r>
          <a:endParaRPr lang="ja-JP"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実質単年度収支（％）は、実質単年度収支（財政調整基金積立額＋地方債繰上償還額</a:t>
          </a:r>
          <a:r>
            <a:rPr kumimoji="1" lang="en-US" altLang="ja-JP" sz="1050">
              <a:solidFill>
                <a:schemeClr val="dk1"/>
              </a:solidFill>
              <a:latin typeface="ＭＳ Ｐゴシック" pitchFamily="50" charset="-128"/>
              <a:ea typeface="ＭＳ Ｐゴシック" pitchFamily="50" charset="-128"/>
              <a:cs typeface="+mn-cs"/>
            </a:rPr>
            <a:t>―</a:t>
          </a:r>
          <a:r>
            <a:rPr kumimoji="1" lang="ja-JP" altLang="ja-JP" sz="1050">
              <a:solidFill>
                <a:schemeClr val="dk1"/>
              </a:solidFill>
              <a:latin typeface="ＭＳ Ｐゴシック" pitchFamily="50" charset="-128"/>
              <a:ea typeface="ＭＳ Ｐゴシック" pitchFamily="50" charset="-128"/>
              <a:cs typeface="+mn-cs"/>
            </a:rPr>
            <a:t>財政調整基金取崩額）</a:t>
          </a:r>
          <a:r>
            <a:rPr kumimoji="1" lang="en-US" altLang="ja-JP" sz="1050">
              <a:solidFill>
                <a:schemeClr val="dk1"/>
              </a:solidFill>
              <a:latin typeface="ＭＳ Ｐゴシック" pitchFamily="50" charset="-128"/>
              <a:ea typeface="ＭＳ Ｐゴシック" pitchFamily="50" charset="-128"/>
              <a:cs typeface="+mn-cs"/>
            </a:rPr>
            <a:t>÷</a:t>
          </a:r>
          <a:r>
            <a:rPr kumimoji="1" lang="ja-JP" altLang="ja-JP" sz="1050">
              <a:solidFill>
                <a:schemeClr val="dk1"/>
              </a:solidFill>
              <a:latin typeface="ＭＳ Ｐゴシック" pitchFamily="50" charset="-128"/>
              <a:ea typeface="ＭＳ Ｐゴシック" pitchFamily="50" charset="-128"/>
              <a:cs typeface="+mn-cs"/>
            </a:rPr>
            <a:t>標準財政規模で求められる。平成２９年度は、実質単年度収支が１０．５億円増となったことから、大きく改善した。</a:t>
          </a:r>
          <a:endParaRPr lang="ja-JP" altLang="ja-JP" sz="1050">
            <a:solidFill>
              <a:schemeClr val="dk1"/>
            </a:solidFill>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小平市は、一般会計及び特別会計ともに、実質収支額（歳入</a:t>
          </a:r>
          <a:r>
            <a:rPr kumimoji="1" lang="en-US" altLang="ja-JP"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歳出）がプラスであるため、黒字額となる。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一般会計は、実質収支額（分子）の減少及び標準財政規模（分母）の増加により前年度比０．２９ポイント減少した。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国民健康保険事業特別会計は、標準財政規模の増加以上に実質収支額が増加したため、前年度比０．３６ポイント増加した。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下水道事業特別会計は、実質収支額の減少及び標準財政規模の増加により前年度比０．２１ポイント減少した。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介護保険事業特別会計は、実質収支額の減少及び標準財政規模の増加により前年度比０．４０ポイント減少した。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後期高齢者医療特別会計は、実質収支額の減少及び標準財政規模の増加により前年度比０．０５ポイント減少した。</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election activeCell="BW36" sqref="BW36:BX3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64142787</v>
      </c>
      <c r="BO4" s="410"/>
      <c r="BP4" s="410"/>
      <c r="BQ4" s="410"/>
      <c r="BR4" s="410"/>
      <c r="BS4" s="410"/>
      <c r="BT4" s="410"/>
      <c r="BU4" s="411"/>
      <c r="BV4" s="409">
        <v>63172051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62596088</v>
      </c>
      <c r="BO5" s="447"/>
      <c r="BP5" s="447"/>
      <c r="BQ5" s="447"/>
      <c r="BR5" s="447"/>
      <c r="BS5" s="447"/>
      <c r="BT5" s="447"/>
      <c r="BU5" s="448"/>
      <c r="BV5" s="446">
        <v>61529066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1546699</v>
      </c>
      <c r="BO6" s="447"/>
      <c r="BP6" s="447"/>
      <c r="BQ6" s="447"/>
      <c r="BR6" s="447"/>
      <c r="BS6" s="447"/>
      <c r="BT6" s="447"/>
      <c r="BU6" s="448"/>
      <c r="BV6" s="446">
        <v>1642985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96.8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677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34652409</v>
      </c>
      <c r="CU7" s="447"/>
      <c r="CV7" s="447"/>
      <c r="CW7" s="447"/>
      <c r="CX7" s="447"/>
      <c r="CY7" s="447"/>
      <c r="CZ7" s="447"/>
      <c r="DA7" s="448"/>
      <c r="DB7" s="446">
        <v>34508583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1546699</v>
      </c>
      <c r="BO8" s="447"/>
      <c r="BP8" s="447"/>
      <c r="BQ8" s="447"/>
      <c r="BR8" s="447"/>
      <c r="BS8" s="447"/>
      <c r="BT8" s="447"/>
      <c r="BU8" s="448"/>
      <c r="BV8" s="446">
        <v>1642308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190005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-95609</v>
      </c>
      <c r="BO9" s="447"/>
      <c r="BP9" s="447"/>
      <c r="BQ9" s="447"/>
      <c r="BR9" s="447"/>
      <c r="BS9" s="447"/>
      <c r="BT9" s="447"/>
      <c r="BU9" s="448"/>
      <c r="BV9" s="446">
        <v>468910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8.4</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187035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821318</v>
      </c>
      <c r="BO10" s="447"/>
      <c r="BP10" s="447"/>
      <c r="BQ10" s="447"/>
      <c r="BR10" s="447"/>
      <c r="BS10" s="447"/>
      <c r="BT10" s="447"/>
      <c r="BU10" s="448"/>
      <c r="BV10" s="446">
        <v>587085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191308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1880000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186310</v>
      </c>
      <c r="S13" s="528"/>
      <c r="T13" s="528"/>
      <c r="U13" s="528"/>
      <c r="V13" s="529"/>
      <c r="W13" s="462" t="s">
        <v>133</v>
      </c>
      <c r="X13" s="463"/>
      <c r="Y13" s="463"/>
      <c r="Z13" s="463"/>
      <c r="AA13" s="463"/>
      <c r="AB13" s="453"/>
      <c r="AC13" s="497">
        <v>645</v>
      </c>
      <c r="AD13" s="498"/>
      <c r="AE13" s="498"/>
      <c r="AF13" s="498"/>
      <c r="AG13" s="537"/>
      <c r="AH13" s="497">
        <v>650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225709</v>
      </c>
      <c r="BO13" s="447"/>
      <c r="BP13" s="447"/>
      <c r="BQ13" s="447"/>
      <c r="BR13" s="447"/>
      <c r="BS13" s="447"/>
      <c r="BT13" s="447"/>
      <c r="BU13" s="448"/>
      <c r="BV13" s="446">
        <v>-824005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0.7</v>
      </c>
      <c r="CU13" s="444"/>
      <c r="CV13" s="444"/>
      <c r="CW13" s="444"/>
      <c r="CX13" s="444"/>
      <c r="CY13" s="444"/>
      <c r="CZ13" s="444"/>
      <c r="DA13" s="445"/>
      <c r="DB13" s="443">
        <v>0.6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189885</v>
      </c>
      <c r="S14" s="528"/>
      <c r="T14" s="528"/>
      <c r="U14" s="528"/>
      <c r="V14" s="529"/>
      <c r="W14" s="436"/>
      <c r="X14" s="437"/>
      <c r="Y14" s="437"/>
      <c r="Z14" s="437"/>
      <c r="AA14" s="437"/>
      <c r="AB14" s="426"/>
      <c r="AC14" s="530">
        <v>0.8</v>
      </c>
      <c r="AD14" s="531"/>
      <c r="AE14" s="531"/>
      <c r="AF14" s="531"/>
      <c r="AG14" s="532"/>
      <c r="AH14" s="530">
        <v>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185324</v>
      </c>
      <c r="S15" s="528"/>
      <c r="T15" s="528"/>
      <c r="U15" s="528"/>
      <c r="V15" s="529"/>
      <c r="W15" s="462" t="s">
        <v>141</v>
      </c>
      <c r="X15" s="463"/>
      <c r="Y15" s="463"/>
      <c r="Z15" s="463"/>
      <c r="AA15" s="463"/>
      <c r="AB15" s="453"/>
      <c r="AC15" s="497">
        <v>13913</v>
      </c>
      <c r="AD15" s="498"/>
      <c r="AE15" s="498"/>
      <c r="AF15" s="498"/>
      <c r="AG15" s="537"/>
      <c r="AH15" s="497">
        <v>14261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25336408</v>
      </c>
      <c r="BO15" s="410"/>
      <c r="BP15" s="410"/>
      <c r="BQ15" s="410"/>
      <c r="BR15" s="410"/>
      <c r="BS15" s="410"/>
      <c r="BT15" s="410"/>
      <c r="BU15" s="411"/>
      <c r="BV15" s="409">
        <v>25921843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18.2</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26046231</v>
      </c>
      <c r="BO16" s="447"/>
      <c r="BP16" s="447"/>
      <c r="BQ16" s="447"/>
      <c r="BR16" s="447"/>
      <c r="BS16" s="447"/>
      <c r="BT16" s="447"/>
      <c r="BU16" s="448"/>
      <c r="BV16" s="446">
        <v>26398603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61760</v>
      </c>
      <c r="AD17" s="498"/>
      <c r="AE17" s="498"/>
      <c r="AF17" s="498"/>
      <c r="AG17" s="537"/>
      <c r="AH17" s="497">
        <v>57759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32613705</v>
      </c>
      <c r="BO17" s="447"/>
      <c r="BP17" s="447"/>
      <c r="BQ17" s="447"/>
      <c r="BR17" s="447"/>
      <c r="BS17" s="447"/>
      <c r="BT17" s="447"/>
      <c r="BU17" s="448"/>
      <c r="BV17" s="446">
        <v>33392142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20.51</v>
      </c>
      <c r="M18" s="559"/>
      <c r="N18" s="559"/>
      <c r="O18" s="559"/>
      <c r="P18" s="559"/>
      <c r="Q18" s="559"/>
      <c r="R18" s="560"/>
      <c r="S18" s="560"/>
      <c r="T18" s="560"/>
      <c r="U18" s="560"/>
      <c r="V18" s="561"/>
      <c r="W18" s="464"/>
      <c r="X18" s="465"/>
      <c r="Y18" s="465"/>
      <c r="Z18" s="465"/>
      <c r="AA18" s="465"/>
      <c r="AB18" s="456"/>
      <c r="AC18" s="562">
        <v>80.900000000000006</v>
      </c>
      <c r="AD18" s="563"/>
      <c r="AE18" s="563"/>
      <c r="AF18" s="563"/>
      <c r="AG18" s="564"/>
      <c r="AH18" s="562">
        <v>79.5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33474971</v>
      </c>
      <c r="BO18" s="447"/>
      <c r="BP18" s="447"/>
      <c r="BQ18" s="447"/>
      <c r="BR18" s="447"/>
      <c r="BS18" s="447"/>
      <c r="BT18" s="447"/>
      <c r="BU18" s="448"/>
      <c r="BV18" s="446">
        <v>32507456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9264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41745089</v>
      </c>
      <c r="BO19" s="447"/>
      <c r="BP19" s="447"/>
      <c r="BQ19" s="447"/>
      <c r="BR19" s="447"/>
      <c r="BS19" s="447"/>
      <c r="BT19" s="447"/>
      <c r="BU19" s="448"/>
      <c r="BV19" s="446">
        <v>40571283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82888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26523298</v>
      </c>
      <c r="BO23" s="447"/>
      <c r="BP23" s="447"/>
      <c r="BQ23" s="447"/>
      <c r="BR23" s="447"/>
      <c r="BS23" s="447"/>
      <c r="BT23" s="447"/>
      <c r="BU23" s="448"/>
      <c r="BV23" s="446">
        <v>27549964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10500</v>
      </c>
      <c r="R24" s="498"/>
      <c r="S24" s="498"/>
      <c r="T24" s="498"/>
      <c r="U24" s="498"/>
      <c r="V24" s="537"/>
      <c r="W24" s="596"/>
      <c r="X24" s="584"/>
      <c r="Y24" s="585"/>
      <c r="Z24" s="496" t="s">
        <v>165</v>
      </c>
      <c r="AA24" s="476"/>
      <c r="AB24" s="476"/>
      <c r="AC24" s="476"/>
      <c r="AD24" s="476"/>
      <c r="AE24" s="476"/>
      <c r="AF24" s="476"/>
      <c r="AG24" s="477"/>
      <c r="AH24" s="497">
        <v>889</v>
      </c>
      <c r="AI24" s="498"/>
      <c r="AJ24" s="498"/>
      <c r="AK24" s="498"/>
      <c r="AL24" s="537"/>
      <c r="AM24" s="497">
        <v>2717673</v>
      </c>
      <c r="AN24" s="498"/>
      <c r="AO24" s="498"/>
      <c r="AP24" s="498"/>
      <c r="AQ24" s="498"/>
      <c r="AR24" s="537"/>
      <c r="AS24" s="497">
        <v>3057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19023035</v>
      </c>
      <c r="BO24" s="447"/>
      <c r="BP24" s="447"/>
      <c r="BQ24" s="447"/>
      <c r="BR24" s="447"/>
      <c r="BS24" s="447"/>
      <c r="BT24" s="447"/>
      <c r="BU24" s="448"/>
      <c r="BV24" s="446">
        <v>19160662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9000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131</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3551569</v>
      </c>
      <c r="BO25" s="410"/>
      <c r="BP25" s="410"/>
      <c r="BQ25" s="410"/>
      <c r="BR25" s="410"/>
      <c r="BS25" s="410"/>
      <c r="BT25" s="410"/>
      <c r="BU25" s="411"/>
      <c r="BV25" s="409">
        <v>2595341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8100</v>
      </c>
      <c r="R26" s="498"/>
      <c r="S26" s="498"/>
      <c r="T26" s="498"/>
      <c r="U26" s="498"/>
      <c r="V26" s="537"/>
      <c r="W26" s="596"/>
      <c r="X26" s="584"/>
      <c r="Y26" s="585"/>
      <c r="Z26" s="496" t="s">
        <v>172</v>
      </c>
      <c r="AA26" s="606"/>
      <c r="AB26" s="606"/>
      <c r="AC26" s="606"/>
      <c r="AD26" s="606"/>
      <c r="AE26" s="606"/>
      <c r="AF26" s="606"/>
      <c r="AG26" s="607"/>
      <c r="AH26" s="497">
        <v>75</v>
      </c>
      <c r="AI26" s="498"/>
      <c r="AJ26" s="498"/>
      <c r="AK26" s="498"/>
      <c r="AL26" s="537"/>
      <c r="AM26" s="497">
        <v>239100</v>
      </c>
      <c r="AN26" s="498"/>
      <c r="AO26" s="498"/>
      <c r="AP26" s="498"/>
      <c r="AQ26" s="498"/>
      <c r="AR26" s="537"/>
      <c r="AS26" s="497">
        <v>3188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42000</v>
      </c>
      <c r="BO26" s="447"/>
      <c r="BP26" s="447"/>
      <c r="BQ26" s="447"/>
      <c r="BR26" s="447"/>
      <c r="BS26" s="447"/>
      <c r="BT26" s="447"/>
      <c r="BU26" s="448"/>
      <c r="BV26" s="446">
        <v>30000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6500</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13181</v>
      </c>
      <c r="AN27" s="498"/>
      <c r="AO27" s="498"/>
      <c r="AP27" s="498"/>
      <c r="AQ27" s="498"/>
      <c r="AR27" s="537"/>
      <c r="AS27" s="497">
        <v>4394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5800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169</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2863859</v>
      </c>
      <c r="BO28" s="410"/>
      <c r="BP28" s="410"/>
      <c r="BQ28" s="410"/>
      <c r="BR28" s="410"/>
      <c r="BS28" s="410"/>
      <c r="BT28" s="410"/>
      <c r="BU28" s="411"/>
      <c r="BV28" s="409">
        <v>2542541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26</v>
      </c>
      <c r="M29" s="498"/>
      <c r="N29" s="498"/>
      <c r="O29" s="498"/>
      <c r="P29" s="537"/>
      <c r="Q29" s="497">
        <v>5500</v>
      </c>
      <c r="R29" s="498"/>
      <c r="S29" s="498"/>
      <c r="T29" s="498"/>
      <c r="U29" s="498"/>
      <c r="V29" s="537"/>
      <c r="W29" s="597"/>
      <c r="X29" s="598"/>
      <c r="Y29" s="599"/>
      <c r="Z29" s="496" t="s">
        <v>181</v>
      </c>
      <c r="AA29" s="476"/>
      <c r="AB29" s="476"/>
      <c r="AC29" s="476"/>
      <c r="AD29" s="476"/>
      <c r="AE29" s="476"/>
      <c r="AF29" s="476"/>
      <c r="AG29" s="477"/>
      <c r="AH29" s="497">
        <v>892</v>
      </c>
      <c r="AI29" s="498"/>
      <c r="AJ29" s="498"/>
      <c r="AK29" s="498"/>
      <c r="AL29" s="537"/>
      <c r="AM29" s="497">
        <v>2730854</v>
      </c>
      <c r="AN29" s="498"/>
      <c r="AO29" s="498"/>
      <c r="AP29" s="498"/>
      <c r="AQ29" s="498"/>
      <c r="AR29" s="537"/>
      <c r="AS29" s="497">
        <v>3061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104749</v>
      </c>
      <c r="BO29" s="447"/>
      <c r="BP29" s="447"/>
      <c r="BQ29" s="447"/>
      <c r="BR29" s="447"/>
      <c r="BS29" s="447"/>
      <c r="BT29" s="447"/>
      <c r="BU29" s="448"/>
      <c r="BV29" s="446">
        <v>204676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6935809</v>
      </c>
      <c r="BO30" s="620"/>
      <c r="BP30" s="620"/>
      <c r="BQ30" s="620"/>
      <c r="BR30" s="620"/>
      <c r="BS30" s="620"/>
      <c r="BT30" s="620"/>
      <c r="BU30" s="621"/>
      <c r="BV30" s="619">
        <v>6323124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東京たま広域資源循環組合（一般会計）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小平市文化振興財団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小平・村山・大和衛生組合（一般会計）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小平市土地開発公社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多摩六都科学館（一般会計）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昭和病院企業団（一般会計）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東京都四市競艇事業組合（一般会計）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東京都十一市競輪事業組合（一般会計）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東京都市町村総合事務組合（一般会計）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東京都市町村総合事務組合（交通災害共済事務特別会計）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湖南衛生組合（一般会計）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東京都後期高齢者医療広域連合（一般会計）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3liJA9BLgC9+MxWjGxmbZW3EhmQZjwj1pM+qEj5JMLQBqEDTvl0w7ra0IieNWbYxOAix09dAYTySPAz3L0mvLg==" saltValue="NhtxHDJ9NCMmNQi8witO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8.16</v>
      </c>
      <c r="G34" s="33">
        <v>3.65</v>
      </c>
      <c r="H34" s="33">
        <v>3.41</v>
      </c>
      <c r="I34" s="33">
        <v>4.75</v>
      </c>
      <c r="J34" s="34">
        <v>4.46</v>
      </c>
      <c r="K34" s="22"/>
      <c r="L34" s="22"/>
      <c r="M34" s="22"/>
      <c r="N34" s="22"/>
      <c r="O34" s="22"/>
      <c r="P34" s="22"/>
    </row>
    <row r="35" spans="1:16" ht="39" customHeight="1">
      <c r="A35" s="22"/>
      <c r="B35" s="35"/>
      <c r="C35" s="1218" t="s">
        <v>555</v>
      </c>
      <c r="D35" s="1219"/>
      <c r="E35" s="1220"/>
      <c r="F35" s="36">
        <v>0.75</v>
      </c>
      <c r="G35" s="37">
        <v>0.81</v>
      </c>
      <c r="H35" s="37">
        <v>0.77</v>
      </c>
      <c r="I35" s="37">
        <v>0.68</v>
      </c>
      <c r="J35" s="38">
        <v>1.04</v>
      </c>
      <c r="K35" s="22"/>
      <c r="L35" s="22"/>
      <c r="M35" s="22"/>
      <c r="N35" s="22"/>
      <c r="O35" s="22"/>
      <c r="P35" s="22"/>
    </row>
    <row r="36" spans="1:16" ht="39" customHeight="1">
      <c r="A36" s="22"/>
      <c r="B36" s="35"/>
      <c r="C36" s="1218" t="s">
        <v>556</v>
      </c>
      <c r="D36" s="1219"/>
      <c r="E36" s="1220"/>
      <c r="F36" s="36">
        <v>0.56000000000000005</v>
      </c>
      <c r="G36" s="37">
        <v>0.38</v>
      </c>
      <c r="H36" s="37">
        <v>0.82</v>
      </c>
      <c r="I36" s="37">
        <v>0.73</v>
      </c>
      <c r="J36" s="38">
        <v>0.52</v>
      </c>
      <c r="K36" s="22"/>
      <c r="L36" s="22"/>
      <c r="M36" s="22"/>
      <c r="N36" s="22"/>
      <c r="O36" s="22"/>
      <c r="P36" s="22"/>
    </row>
    <row r="37" spans="1:16" ht="39" customHeight="1">
      <c r="A37" s="22"/>
      <c r="B37" s="35"/>
      <c r="C37" s="1218" t="s">
        <v>557</v>
      </c>
      <c r="D37" s="1219"/>
      <c r="E37" s="1220"/>
      <c r="F37" s="36">
        <v>0.53</v>
      </c>
      <c r="G37" s="37">
        <v>0.48</v>
      </c>
      <c r="H37" s="37">
        <v>0.5</v>
      </c>
      <c r="I37" s="37">
        <v>0.79</v>
      </c>
      <c r="J37" s="38">
        <v>0.39</v>
      </c>
      <c r="K37" s="22"/>
      <c r="L37" s="22"/>
      <c r="M37" s="22"/>
      <c r="N37" s="22"/>
      <c r="O37" s="22"/>
      <c r="P37" s="22"/>
    </row>
    <row r="38" spans="1:16" ht="39" customHeight="1">
      <c r="A38" s="22"/>
      <c r="B38" s="35"/>
      <c r="C38" s="1218" t="s">
        <v>558</v>
      </c>
      <c r="D38" s="1219"/>
      <c r="E38" s="1220"/>
      <c r="F38" s="36">
        <v>0.13</v>
      </c>
      <c r="G38" s="37">
        <v>0.14000000000000001</v>
      </c>
      <c r="H38" s="37">
        <v>0.11</v>
      </c>
      <c r="I38" s="37">
        <v>0.14000000000000001</v>
      </c>
      <c r="J38" s="38">
        <v>0.09</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560</v>
      </c>
      <c r="D43" s="1222"/>
      <c r="E43" s="122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jbg1HH0p8RG5kclbn+UKSoEXwmqLJaslWhGRPufzz3VogDADfWX+oQqZsKW5BgqpRdssHLTFJsknPQ/0hqCUA==" saltValue="PvuckmAJn15afHOfih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4429</v>
      </c>
      <c r="L45" s="60">
        <v>3979</v>
      </c>
      <c r="M45" s="60">
        <v>3429</v>
      </c>
      <c r="N45" s="60">
        <v>3399</v>
      </c>
      <c r="O45" s="61">
        <v>3517</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1030</v>
      </c>
      <c r="L48" s="64">
        <v>940</v>
      </c>
      <c r="M48" s="64">
        <v>983</v>
      </c>
      <c r="N48" s="64">
        <v>1019</v>
      </c>
      <c r="O48" s="65">
        <v>798</v>
      </c>
      <c r="P48" s="48"/>
      <c r="Q48" s="48"/>
      <c r="R48" s="48"/>
      <c r="S48" s="48"/>
      <c r="T48" s="48"/>
      <c r="U48" s="48"/>
    </row>
    <row r="49" spans="1:21" ht="30.75" customHeight="1">
      <c r="A49" s="48"/>
      <c r="B49" s="1236"/>
      <c r="C49" s="1237"/>
      <c r="D49" s="62"/>
      <c r="E49" s="1228" t="s">
        <v>16</v>
      </c>
      <c r="F49" s="1228"/>
      <c r="G49" s="1228"/>
      <c r="H49" s="1228"/>
      <c r="I49" s="1228"/>
      <c r="J49" s="1229"/>
      <c r="K49" s="63">
        <v>204</v>
      </c>
      <c r="L49" s="64">
        <v>171</v>
      </c>
      <c r="M49" s="64">
        <v>168</v>
      </c>
      <c r="N49" s="64">
        <v>149</v>
      </c>
      <c r="O49" s="65">
        <v>137</v>
      </c>
      <c r="P49" s="48"/>
      <c r="Q49" s="48"/>
      <c r="R49" s="48"/>
      <c r="S49" s="48"/>
      <c r="T49" s="48"/>
      <c r="U49" s="48"/>
    </row>
    <row r="50" spans="1:21" ht="30.75" customHeight="1">
      <c r="A50" s="48"/>
      <c r="B50" s="1236"/>
      <c r="C50" s="1237"/>
      <c r="D50" s="62"/>
      <c r="E50" s="1228" t="s">
        <v>17</v>
      </c>
      <c r="F50" s="1228"/>
      <c r="G50" s="1228"/>
      <c r="H50" s="1228"/>
      <c r="I50" s="1228"/>
      <c r="J50" s="1229"/>
      <c r="K50" s="63">
        <v>98</v>
      </c>
      <c r="L50" s="64">
        <v>156</v>
      </c>
      <c r="M50" s="64">
        <v>112</v>
      </c>
      <c r="N50" s="64">
        <v>71</v>
      </c>
      <c r="O50" s="65">
        <v>71</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5086</v>
      </c>
      <c r="L52" s="64">
        <v>4975</v>
      </c>
      <c r="M52" s="64">
        <v>4550</v>
      </c>
      <c r="N52" s="64">
        <v>4443</v>
      </c>
      <c r="O52" s="65">
        <v>4120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675</v>
      </c>
      <c r="L53" s="69">
        <v>271</v>
      </c>
      <c r="M53" s="69">
        <v>142</v>
      </c>
      <c r="N53" s="69">
        <v>195</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Ab7cHRjVughaxhamM1yzw6/9Y7svm+fygJyZmULgMEwTwSqHdwfYa3bFNocqMj2fLMvno6g2S7tr5V0cjMjHQ==" saltValue="BFCbnBj2SG6czd4B14wht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J28"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30799</v>
      </c>
      <c r="J41" s="83">
        <v>29508</v>
      </c>
      <c r="K41" s="83">
        <v>29087</v>
      </c>
      <c r="L41" s="83">
        <v>27550</v>
      </c>
      <c r="M41" s="84">
        <v>26523</v>
      </c>
    </row>
    <row r="42" spans="2:13" ht="27.75" customHeight="1">
      <c r="B42" s="1244"/>
      <c r="C42" s="1245"/>
      <c r="D42" s="85"/>
      <c r="E42" s="1250" t="s">
        <v>26</v>
      </c>
      <c r="F42" s="1250"/>
      <c r="G42" s="1250"/>
      <c r="H42" s="1251"/>
      <c r="I42" s="86">
        <v>1010</v>
      </c>
      <c r="J42" s="87">
        <v>872</v>
      </c>
      <c r="K42" s="87">
        <v>743</v>
      </c>
      <c r="L42" s="87">
        <v>626</v>
      </c>
      <c r="M42" s="88">
        <v>555</v>
      </c>
    </row>
    <row r="43" spans="2:13" ht="27.75" customHeight="1">
      <c r="B43" s="1244"/>
      <c r="C43" s="1245"/>
      <c r="D43" s="85"/>
      <c r="E43" s="1250" t="s">
        <v>27</v>
      </c>
      <c r="F43" s="1250"/>
      <c r="G43" s="1250"/>
      <c r="H43" s="1251"/>
      <c r="I43" s="86">
        <v>5781</v>
      </c>
      <c r="J43" s="87">
        <v>5220</v>
      </c>
      <c r="K43" s="87">
        <v>4935</v>
      </c>
      <c r="L43" s="87">
        <v>5155</v>
      </c>
      <c r="M43" s="88">
        <v>5414</v>
      </c>
    </row>
    <row r="44" spans="2:13" ht="27.75" customHeight="1">
      <c r="B44" s="1244"/>
      <c r="C44" s="1245"/>
      <c r="D44" s="85"/>
      <c r="E44" s="1250" t="s">
        <v>28</v>
      </c>
      <c r="F44" s="1250"/>
      <c r="G44" s="1250"/>
      <c r="H44" s="1251"/>
      <c r="I44" s="86">
        <v>1369</v>
      </c>
      <c r="J44" s="87">
        <v>1289</v>
      </c>
      <c r="K44" s="87">
        <v>1197</v>
      </c>
      <c r="L44" s="87">
        <v>1067</v>
      </c>
      <c r="M44" s="88">
        <v>1260</v>
      </c>
    </row>
    <row r="45" spans="2:13" ht="27.75" customHeight="1">
      <c r="B45" s="1244"/>
      <c r="C45" s="1245"/>
      <c r="D45" s="85"/>
      <c r="E45" s="1250" t="s">
        <v>29</v>
      </c>
      <c r="F45" s="1250"/>
      <c r="G45" s="1250"/>
      <c r="H45" s="1251"/>
      <c r="I45" s="86">
        <v>6235</v>
      </c>
      <c r="J45" s="87">
        <v>5902</v>
      </c>
      <c r="K45" s="87">
        <v>5684</v>
      </c>
      <c r="L45" s="87">
        <v>5674</v>
      </c>
      <c r="M45" s="88">
        <v>5542</v>
      </c>
    </row>
    <row r="46" spans="2:13" ht="27.75" customHeight="1">
      <c r="B46" s="1244"/>
      <c r="C46" s="1245"/>
      <c r="D46" s="89"/>
      <c r="E46" s="1250" t="s">
        <v>30</v>
      </c>
      <c r="F46" s="1250"/>
      <c r="G46" s="1250"/>
      <c r="H46" s="1251"/>
      <c r="I46" s="86" t="s">
        <v>505</v>
      </c>
      <c r="J46" s="87" t="s">
        <v>505</v>
      </c>
      <c r="K46" s="87" t="s">
        <v>505</v>
      </c>
      <c r="L46" s="87" t="s">
        <v>505</v>
      </c>
      <c r="M46" s="88" t="s">
        <v>505</v>
      </c>
    </row>
    <row r="47" spans="2:13" ht="27.75" customHeight="1">
      <c r="B47" s="1244"/>
      <c r="C47" s="1245"/>
      <c r="D47" s="90"/>
      <c r="E47" s="1252" t="s">
        <v>31</v>
      </c>
      <c r="F47" s="1253"/>
      <c r="G47" s="1253"/>
      <c r="H47" s="1254"/>
      <c r="I47" s="86" t="s">
        <v>505</v>
      </c>
      <c r="J47" s="87" t="s">
        <v>505</v>
      </c>
      <c r="K47" s="87" t="s">
        <v>505</v>
      </c>
      <c r="L47" s="87" t="s">
        <v>505</v>
      </c>
      <c r="M47" s="88" t="s">
        <v>505</v>
      </c>
    </row>
    <row r="48" spans="2:13" ht="27.75" customHeight="1">
      <c r="B48" s="1244"/>
      <c r="C48" s="1245"/>
      <c r="D48" s="85"/>
      <c r="E48" s="1250" t="s">
        <v>32</v>
      </c>
      <c r="F48" s="1250"/>
      <c r="G48" s="1250"/>
      <c r="H48" s="1251"/>
      <c r="I48" s="86" t="s">
        <v>505</v>
      </c>
      <c r="J48" s="87" t="s">
        <v>505</v>
      </c>
      <c r="K48" s="87" t="s">
        <v>505</v>
      </c>
      <c r="L48" s="87" t="s">
        <v>505</v>
      </c>
      <c r="M48" s="88" t="s">
        <v>505</v>
      </c>
    </row>
    <row r="49" spans="2:13" ht="27.75" customHeight="1">
      <c r="B49" s="1246"/>
      <c r="C49" s="1247"/>
      <c r="D49" s="85"/>
      <c r="E49" s="1250" t="s">
        <v>33</v>
      </c>
      <c r="F49" s="1250"/>
      <c r="G49" s="1250"/>
      <c r="H49" s="1251"/>
      <c r="I49" s="86" t="s">
        <v>505</v>
      </c>
      <c r="J49" s="87" t="s">
        <v>505</v>
      </c>
      <c r="K49" s="87" t="s">
        <v>505</v>
      </c>
      <c r="L49" s="87" t="s">
        <v>505</v>
      </c>
      <c r="M49" s="88" t="s">
        <v>505</v>
      </c>
    </row>
    <row r="50" spans="2:13" ht="27.75" customHeight="1">
      <c r="B50" s="1255" t="s">
        <v>34</v>
      </c>
      <c r="C50" s="1256"/>
      <c r="D50" s="91"/>
      <c r="E50" s="1250" t="s">
        <v>35</v>
      </c>
      <c r="F50" s="1250"/>
      <c r="G50" s="1250"/>
      <c r="H50" s="1251"/>
      <c r="I50" s="86">
        <v>9045</v>
      </c>
      <c r="J50" s="87">
        <v>10303</v>
      </c>
      <c r="K50" s="87">
        <v>11179</v>
      </c>
      <c r="L50" s="87">
        <v>10394</v>
      </c>
      <c r="M50" s="88">
        <v>11279</v>
      </c>
    </row>
    <row r="51" spans="2:13" ht="27.75" customHeight="1">
      <c r="B51" s="1244"/>
      <c r="C51" s="1245"/>
      <c r="D51" s="85"/>
      <c r="E51" s="1250" t="s">
        <v>36</v>
      </c>
      <c r="F51" s="1250"/>
      <c r="G51" s="1250"/>
      <c r="H51" s="1251"/>
      <c r="I51" s="86">
        <v>10022</v>
      </c>
      <c r="J51" s="87">
        <v>8912</v>
      </c>
      <c r="K51" s="87">
        <v>7952</v>
      </c>
      <c r="L51" s="87">
        <v>7897</v>
      </c>
      <c r="M51" s="88">
        <v>7591</v>
      </c>
    </row>
    <row r="52" spans="2:13" ht="27.75" customHeight="1">
      <c r="B52" s="1246"/>
      <c r="C52" s="1247"/>
      <c r="D52" s="85"/>
      <c r="E52" s="1250" t="s">
        <v>37</v>
      </c>
      <c r="F52" s="1250"/>
      <c r="G52" s="1250"/>
      <c r="H52" s="1251"/>
      <c r="I52" s="86">
        <v>32228</v>
      </c>
      <c r="J52" s="87">
        <v>30884</v>
      </c>
      <c r="K52" s="87">
        <v>29460</v>
      </c>
      <c r="L52" s="87">
        <v>27893</v>
      </c>
      <c r="M52" s="88">
        <v>27114</v>
      </c>
    </row>
    <row r="53" spans="2:13" ht="27.75" customHeight="1" thickBot="1">
      <c r="B53" s="1257" t="s">
        <v>38</v>
      </c>
      <c r="C53" s="1258"/>
      <c r="D53" s="92"/>
      <c r="E53" s="1259" t="s">
        <v>39</v>
      </c>
      <c r="F53" s="1259"/>
      <c r="G53" s="1259"/>
      <c r="H53" s="1260"/>
      <c r="I53" s="93">
        <v>-6103</v>
      </c>
      <c r="J53" s="94">
        <v>-7310</v>
      </c>
      <c r="K53" s="94">
        <v>-6945</v>
      </c>
      <c r="L53" s="94">
        <v>-6111</v>
      </c>
      <c r="M53" s="95">
        <v>-6690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92HXDdY3hJFYrZrKWk2wUZ9LJMW4wZ8oqd4A/eTjLn5/ro0oKKIBtyXfaxrF16vAYeQd0bms1Hno3+MCTKp7A==" saltValue="GbPEcz/RvFk/I2wfn2hf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topLeftCell="A13"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3835</v>
      </c>
      <c r="G55" s="107">
        <v>2543</v>
      </c>
      <c r="H55" s="108">
        <v>2864</v>
      </c>
    </row>
    <row r="56" spans="2:8" ht="52.5" customHeight="1">
      <c r="B56" s="109"/>
      <c r="C56" s="1271" t="s">
        <v>43</v>
      </c>
      <c r="D56" s="1271"/>
      <c r="E56" s="1272"/>
      <c r="F56" s="110">
        <v>204</v>
      </c>
      <c r="G56" s="110">
        <v>205</v>
      </c>
      <c r="H56" s="111">
        <v>105</v>
      </c>
    </row>
    <row r="57" spans="2:8" ht="53.25" customHeight="1">
      <c r="B57" s="109"/>
      <c r="C57" s="1273" t="s">
        <v>44</v>
      </c>
      <c r="D57" s="1273"/>
      <c r="E57" s="1274"/>
      <c r="F57" s="112">
        <v>6061</v>
      </c>
      <c r="G57" s="112">
        <v>6323</v>
      </c>
      <c r="H57" s="113">
        <v>6936</v>
      </c>
    </row>
    <row r="58" spans="2:8" ht="45.75" customHeight="1">
      <c r="B58" s="114"/>
      <c r="C58" s="1261" t="s">
        <v>561</v>
      </c>
      <c r="D58" s="1262"/>
      <c r="E58" s="1263"/>
      <c r="F58" s="115">
        <v>2165</v>
      </c>
      <c r="G58" s="115">
        <v>2541</v>
      </c>
      <c r="H58" s="116">
        <v>3149</v>
      </c>
    </row>
    <row r="59" spans="2:8" ht="45.75" customHeight="1">
      <c r="B59" s="114"/>
      <c r="C59" s="1261" t="s">
        <v>562</v>
      </c>
      <c r="D59" s="1262"/>
      <c r="E59" s="1263"/>
      <c r="F59" s="115">
        <v>2222</v>
      </c>
      <c r="G59" s="115">
        <v>2150</v>
      </c>
      <c r="H59" s="116">
        <v>2216</v>
      </c>
    </row>
    <row r="60" spans="2:8" ht="45.75" customHeight="1">
      <c r="B60" s="114"/>
      <c r="C60" s="1261" t="s">
        <v>563</v>
      </c>
      <c r="D60" s="1262"/>
      <c r="E60" s="1263"/>
      <c r="F60" s="115">
        <v>762</v>
      </c>
      <c r="G60" s="115">
        <v>761</v>
      </c>
      <c r="H60" s="116">
        <v>693</v>
      </c>
    </row>
    <row r="61" spans="2:8" ht="45.75" customHeight="1">
      <c r="B61" s="114"/>
      <c r="C61" s="1261" t="s">
        <v>564</v>
      </c>
      <c r="D61" s="1262"/>
      <c r="E61" s="1263"/>
      <c r="F61" s="115">
        <v>492</v>
      </c>
      <c r="G61" s="115">
        <v>468</v>
      </c>
      <c r="H61" s="116">
        <v>469</v>
      </c>
    </row>
    <row r="62" spans="2:8" ht="45.75" customHeight="1" thickBot="1">
      <c r="B62" s="117"/>
      <c r="C62" s="1264" t="s">
        <v>565</v>
      </c>
      <c r="D62" s="1265"/>
      <c r="E62" s="1266"/>
      <c r="F62" s="118">
        <v>116</v>
      </c>
      <c r="G62" s="118">
        <v>113</v>
      </c>
      <c r="H62" s="119">
        <v>110</v>
      </c>
    </row>
    <row r="63" spans="2:8" ht="52.5" customHeight="1" thickBot="1">
      <c r="B63" s="120"/>
      <c r="C63" s="1267" t="s">
        <v>45</v>
      </c>
      <c r="D63" s="1267"/>
      <c r="E63" s="1268"/>
      <c r="F63" s="121">
        <v>10101</v>
      </c>
      <c r="G63" s="121">
        <v>9070</v>
      </c>
      <c r="H63" s="122">
        <v>9904</v>
      </c>
    </row>
    <row r="64" spans="2:8" ht="15" customHeight="1"/>
    <row r="65" ht="0" hidden="1" customHeight="1"/>
    <row r="66" ht="0" hidden="1" customHeight="1"/>
  </sheetData>
  <sheetProtection algorithmName="SHA-512" hashValue="uEGOTdPvG7o6vclcT2ZcqfrQsBf4qp1yHO3p4r2Ktqx6orz5lqcBwDl2dzqheZk3cab018T/Nmh6gC6E/PubCw==" saltValue="twKD+q2YpInGBW41iHqh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opLeftCell="A52" zoomScale="73" zoomScaleNormal="73"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63.6</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16.600000000000001</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2.1</v>
      </c>
      <c r="BY75" s="1277"/>
      <c r="BZ75" s="1277"/>
      <c r="CA75" s="1277"/>
      <c r="CB75" s="1277"/>
      <c r="CC75" s="1277"/>
      <c r="CD75" s="1277"/>
      <c r="CE75" s="1277"/>
      <c r="CF75" s="1277">
        <v>1.1000000000000001</v>
      </c>
      <c r="CG75" s="1277"/>
      <c r="CH75" s="1277"/>
      <c r="CI75" s="1277"/>
      <c r="CJ75" s="1277"/>
      <c r="CK75" s="1277"/>
      <c r="CL75" s="1277"/>
      <c r="CM75" s="1277"/>
      <c r="CN75" s="1277">
        <v>0.6</v>
      </c>
      <c r="CO75" s="1277"/>
      <c r="CP75" s="1277"/>
      <c r="CQ75" s="1277"/>
      <c r="CR75" s="1277"/>
      <c r="CS75" s="1277"/>
      <c r="CT75" s="1277"/>
      <c r="CU75" s="1277"/>
      <c r="CV75" s="1277">
        <v>0.7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VYVIn56R9nAsYoWhCfoNFiyv9wvWV8P5W/rn86c0td2bOrnSKLg3OGaUbJLR5wUQ9UIZSt3kTISMJRQOQ4xmg==" saltValue="jBcdOTdWc5Cc2PD5nRw+5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opLeftCell="H1"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icK6DUZ6lXHt9DRG2DAE9lR3kVEVA6nd5R3UhTjRpSqSoMzG4ASpcuJPpMbFUlYmuTxMXFdzmJ/DsTskYmhSA==" saltValue="haHjbwfnw+CbPX8FuJsD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opLeftCell="A109"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8bTFiVkfOQBU0PXN/KfEUb1ZkEZV50PCHb7FpADoLOiZDmXu5Nuzcm38CbGNZjKVXDK2yiRnGFxFhJosn+ldA==" saltValue="T9k4bF+GKzTLtQYw1hkb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18483</v>
      </c>
      <c r="E3" s="141"/>
      <c r="F3" s="142">
        <v>43141</v>
      </c>
      <c r="G3" s="143"/>
      <c r="H3" s="144"/>
    </row>
    <row r="4" spans="1:8">
      <c r="A4" s="145"/>
      <c r="B4" s="146"/>
      <c r="C4" s="147"/>
      <c r="D4" s="148">
        <v>10716</v>
      </c>
      <c r="E4" s="149"/>
      <c r="F4" s="150">
        <v>21887</v>
      </c>
      <c r="G4" s="151"/>
      <c r="H4" s="152"/>
    </row>
    <row r="5" spans="1:8">
      <c r="A5" s="133" t="s">
        <v>539</v>
      </c>
      <c r="B5" s="138"/>
      <c r="C5" s="139"/>
      <c r="D5" s="140">
        <v>19736</v>
      </c>
      <c r="E5" s="141"/>
      <c r="F5" s="142">
        <v>45117</v>
      </c>
      <c r="G5" s="143"/>
      <c r="H5" s="144"/>
    </row>
    <row r="6" spans="1:8">
      <c r="A6" s="145"/>
      <c r="B6" s="146"/>
      <c r="C6" s="147"/>
      <c r="D6" s="148">
        <v>15696</v>
      </c>
      <c r="E6" s="149"/>
      <c r="F6" s="150">
        <v>25589</v>
      </c>
      <c r="G6" s="151"/>
      <c r="H6" s="152"/>
    </row>
    <row r="7" spans="1:8">
      <c r="A7" s="133" t="s">
        <v>540</v>
      </c>
      <c r="B7" s="138"/>
      <c r="C7" s="139"/>
      <c r="D7" s="140">
        <v>23639</v>
      </c>
      <c r="E7" s="141"/>
      <c r="F7" s="142">
        <v>43532</v>
      </c>
      <c r="G7" s="143"/>
      <c r="H7" s="144"/>
    </row>
    <row r="8" spans="1:8">
      <c r="A8" s="145"/>
      <c r="B8" s="146"/>
      <c r="C8" s="147"/>
      <c r="D8" s="148">
        <v>19005</v>
      </c>
      <c r="E8" s="149"/>
      <c r="F8" s="150">
        <v>25435</v>
      </c>
      <c r="G8" s="151"/>
      <c r="H8" s="152"/>
    </row>
    <row r="9" spans="1:8">
      <c r="A9" s="133" t="s">
        <v>541</v>
      </c>
      <c r="B9" s="138"/>
      <c r="C9" s="139"/>
      <c r="D9" s="140">
        <v>20396</v>
      </c>
      <c r="E9" s="141"/>
      <c r="F9" s="142">
        <v>39893</v>
      </c>
      <c r="G9" s="143"/>
      <c r="H9" s="144"/>
    </row>
    <row r="10" spans="1:8">
      <c r="A10" s="145"/>
      <c r="B10" s="146"/>
      <c r="C10" s="147"/>
      <c r="D10" s="148">
        <v>15070</v>
      </c>
      <c r="E10" s="149"/>
      <c r="F10" s="150">
        <v>26170</v>
      </c>
      <c r="G10" s="151"/>
      <c r="H10" s="152"/>
    </row>
    <row r="11" spans="1:8">
      <c r="A11" s="133" t="s">
        <v>542</v>
      </c>
      <c r="B11" s="138"/>
      <c r="C11" s="139"/>
      <c r="D11" s="140">
        <v>13585</v>
      </c>
      <c r="E11" s="141"/>
      <c r="F11" s="142">
        <v>41080</v>
      </c>
      <c r="G11" s="143"/>
      <c r="H11" s="144"/>
    </row>
    <row r="12" spans="1:8">
      <c r="A12" s="145"/>
      <c r="B12" s="146"/>
      <c r="C12" s="153"/>
      <c r="D12" s="148">
        <v>11262</v>
      </c>
      <c r="E12" s="149"/>
      <c r="F12" s="150">
        <v>27265</v>
      </c>
      <c r="G12" s="151"/>
      <c r="H12" s="152"/>
    </row>
    <row r="13" spans="1:8">
      <c r="A13" s="133"/>
      <c r="B13" s="138"/>
      <c r="C13" s="154"/>
      <c r="D13" s="155">
        <v>19168</v>
      </c>
      <c r="E13" s="156"/>
      <c r="F13" s="157">
        <v>42553</v>
      </c>
      <c r="G13" s="158"/>
      <c r="H13" s="144"/>
    </row>
    <row r="14" spans="1:8">
      <c r="A14" s="145"/>
      <c r="B14" s="146"/>
      <c r="C14" s="147"/>
      <c r="D14" s="148">
        <v>14350</v>
      </c>
      <c r="E14" s="149"/>
      <c r="F14" s="150">
        <v>25269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8.16</v>
      </c>
      <c r="C19" s="159">
        <f>ROUND(VALUE(SUBSTITUTE(実質収支比率等に係る経年分析!G$48,"▲","-")),2)</f>
        <v>3.66</v>
      </c>
      <c r="D19" s="159">
        <f>ROUND(VALUE(SUBSTITUTE(実質収支比率等に係る経年分析!H$48,"▲","-")),2)</f>
        <v>3.42</v>
      </c>
      <c r="E19" s="159">
        <f>ROUND(VALUE(SUBSTITUTE(実質収支比率等に係る経年分析!I$48,"▲","-")),2)</f>
        <v>4.76</v>
      </c>
      <c r="F19" s="159">
        <f>ROUND(VALUE(SUBSTITUTE(実質収支比率等に係る経年分析!J$48,"▲","-")),2)</f>
        <v>4.46</v>
      </c>
    </row>
    <row r="20" spans="1:11">
      <c r="A20" s="159" t="s">
        <v>49</v>
      </c>
      <c r="B20" s="159">
        <f>ROUND(VALUE(SUBSTITUTE(実質収支比率等に係る経年分析!F$47,"▲","-")),2)</f>
        <v>9.18</v>
      </c>
      <c r="C20" s="159">
        <f>ROUND(VALUE(SUBSTITUTE(実質収支比率等に係る経年分析!G$47,"▲","-")),2)</f>
        <v>11</v>
      </c>
      <c r="D20" s="159">
        <f>ROUND(VALUE(SUBSTITUTE(実質収支比率等に係る経年分析!H$47,"▲","-")),2)</f>
        <v>11.17</v>
      </c>
      <c r="E20" s="159">
        <f>ROUND(VALUE(SUBSTITUTE(実質収支比率等に係る経年分析!I$47,"▲","-")),2)</f>
        <v>7.37</v>
      </c>
      <c r="F20" s="159">
        <f>ROUND(VALUE(SUBSTITUTE(実質収支比率等に係る経年分析!J$47,"▲","-")),2)</f>
        <v>8.26</v>
      </c>
    </row>
    <row r="21" spans="1:11">
      <c r="A21" s="159" t="s">
        <v>50</v>
      </c>
      <c r="B21" s="159">
        <f>IF(ISNUMBER(VALUE(SUBSTITUTE(実質収支比率等に係る経年分析!F$49,"▲","-"))),ROUND(VALUE(SUBSTITUTE(実質収支比率等に係る経年分析!F$49,"▲","-")),2),NA())</f>
        <v>3.11</v>
      </c>
      <c r="C21" s="159">
        <f>IF(ISNUMBER(VALUE(SUBSTITUTE(実質収支比率等に係る経年分析!G$49,"▲","-"))),ROUND(VALUE(SUBSTITUTE(実質収支比率等に係る経年分析!G$49,"▲","-")),2),NA())</f>
        <v>-2.4900000000000002</v>
      </c>
      <c r="D21" s="159">
        <f>IF(ISNUMBER(VALUE(SUBSTITUTE(実質収支比率等に係る経年分析!H$49,"▲","-"))),ROUND(VALUE(SUBSTITUTE(実質収支比率等に係る経年分析!H$49,"▲","-")),2),NA())</f>
        <v>0.03</v>
      </c>
      <c r="E21" s="159">
        <f>IF(ISNUMBER(VALUE(SUBSTITUTE(実質収支比率等に係る経年分析!I$49,"▲","-"))),ROUND(VALUE(SUBSTITUTE(実質収支比率等に係る経年分析!I$49,"▲","-")),2),NA())</f>
        <v>-2.39</v>
      </c>
      <c r="F21" s="159">
        <f>IF(ISNUMBER(VALUE(SUBSTITUTE(実質収支比率等に係る経年分析!J$49,"▲","-"))),ROUND(VALUE(SUBSTITUTE(実質収支比率等に係る経年分析!J$49,"▲","-")),2),NA())</f>
        <v>0.65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5086</v>
      </c>
      <c r="E42" s="161"/>
      <c r="F42" s="161"/>
      <c r="G42" s="161">
        <f>'実質公債費比率（分子）の構造'!L$52</f>
        <v>4975</v>
      </c>
      <c r="H42" s="161"/>
      <c r="I42" s="161"/>
      <c r="J42" s="161">
        <f>'実質公債費比率（分子）の構造'!M$52</f>
        <v>4550</v>
      </c>
      <c r="K42" s="161"/>
      <c r="L42" s="161"/>
      <c r="M42" s="161">
        <f>'実質公債費比率（分子）の構造'!N$52</f>
        <v>4443</v>
      </c>
      <c r="N42" s="161"/>
      <c r="O42" s="161"/>
      <c r="P42" s="161">
        <f>'実質公債費比率（分子）の構造'!O$52</f>
        <v>4120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98</v>
      </c>
      <c r="C44" s="161"/>
      <c r="D44" s="161"/>
      <c r="E44" s="161">
        <f>'実質公債費比率（分子）の構造'!L$50</f>
        <v>156</v>
      </c>
      <c r="F44" s="161"/>
      <c r="G44" s="161"/>
      <c r="H44" s="161">
        <f>'実質公債費比率（分子）の構造'!M$50</f>
        <v>112</v>
      </c>
      <c r="I44" s="161"/>
      <c r="J44" s="161"/>
      <c r="K44" s="161">
        <f>'実質公債費比率（分子）の構造'!N$50</f>
        <v>71</v>
      </c>
      <c r="L44" s="161"/>
      <c r="M44" s="161"/>
      <c r="N44" s="161">
        <f>'実質公債費比率（分子）の構造'!O$50</f>
        <v>71</v>
      </c>
      <c r="O44" s="161"/>
      <c r="P44" s="161"/>
    </row>
    <row r="45" spans="1:16">
      <c r="A45" s="161" t="s">
        <v>60</v>
      </c>
      <c r="B45" s="161">
        <f>'実質公債費比率（分子）の構造'!K$49</f>
        <v>204</v>
      </c>
      <c r="C45" s="161"/>
      <c r="D45" s="161"/>
      <c r="E45" s="161">
        <f>'実質公債費比率（分子）の構造'!L$49</f>
        <v>171</v>
      </c>
      <c r="F45" s="161"/>
      <c r="G45" s="161"/>
      <c r="H45" s="161">
        <f>'実質公債費比率（分子）の構造'!M$49</f>
        <v>168</v>
      </c>
      <c r="I45" s="161"/>
      <c r="J45" s="161"/>
      <c r="K45" s="161">
        <f>'実質公債費比率（分子）の構造'!N$49</f>
        <v>149</v>
      </c>
      <c r="L45" s="161"/>
      <c r="M45" s="161"/>
      <c r="N45" s="161">
        <f>'実質公債費比率（分子）の構造'!O$49</f>
        <v>137</v>
      </c>
      <c r="O45" s="161"/>
      <c r="P45" s="161"/>
    </row>
    <row r="46" spans="1:16">
      <c r="A46" s="161" t="s">
        <v>61</v>
      </c>
      <c r="B46" s="161">
        <f>'実質公債費比率（分子）の構造'!K$48</f>
        <v>1030</v>
      </c>
      <c r="C46" s="161"/>
      <c r="D46" s="161"/>
      <c r="E46" s="161">
        <f>'実質公債費比率（分子）の構造'!L$48</f>
        <v>940</v>
      </c>
      <c r="F46" s="161"/>
      <c r="G46" s="161"/>
      <c r="H46" s="161">
        <f>'実質公債費比率（分子）の構造'!M$48</f>
        <v>983</v>
      </c>
      <c r="I46" s="161"/>
      <c r="J46" s="161"/>
      <c r="K46" s="161">
        <f>'実質公債費比率（分子）の構造'!N$48</f>
        <v>1019</v>
      </c>
      <c r="L46" s="161"/>
      <c r="M46" s="161"/>
      <c r="N46" s="161">
        <f>'実質公債費比率（分子）の構造'!O$48</f>
        <v>798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4429</v>
      </c>
      <c r="C49" s="161"/>
      <c r="D49" s="161"/>
      <c r="E49" s="161">
        <f>'実質公債費比率（分子）の構造'!L$45</f>
        <v>3979</v>
      </c>
      <c r="F49" s="161"/>
      <c r="G49" s="161"/>
      <c r="H49" s="161">
        <f>'実質公債費比率（分子）の構造'!M$45</f>
        <v>3429</v>
      </c>
      <c r="I49" s="161"/>
      <c r="J49" s="161"/>
      <c r="K49" s="161">
        <f>'実質公債費比率（分子）の構造'!N$45</f>
        <v>3399</v>
      </c>
      <c r="L49" s="161"/>
      <c r="M49" s="161"/>
      <c r="N49" s="161">
        <f>'実質公債費比率（分子）の構造'!O$45</f>
        <v>3517</v>
      </c>
      <c r="O49" s="161"/>
      <c r="P49" s="161"/>
    </row>
    <row r="50" spans="1:16">
      <c r="A50" s="161" t="s">
        <v>65</v>
      </c>
      <c r="B50" s="161" t="e">
        <f>NA()</f>
        <v>#N/A</v>
      </c>
      <c r="C50" s="161">
        <f>IF(ISNUMBER('実質公債費比率（分子）の構造'!K$53),'実質公債費比率（分子）の構造'!K$53,NA())</f>
        <v>675</v>
      </c>
      <c r="D50" s="161" t="e">
        <f>NA()</f>
        <v>#N/A</v>
      </c>
      <c r="E50" s="161" t="e">
        <f>NA()</f>
        <v>#N/A</v>
      </c>
      <c r="F50" s="161">
        <f>IF(ISNUMBER('実質公債費比率（分子）の構造'!L$53),'実質公債費比率（分子）の構造'!L$53,NA())</f>
        <v>271</v>
      </c>
      <c r="G50" s="161" t="e">
        <f>NA()</f>
        <v>#N/A</v>
      </c>
      <c r="H50" s="161" t="e">
        <f>NA()</f>
        <v>#N/A</v>
      </c>
      <c r="I50" s="161">
        <f>IF(ISNUMBER('実質公債費比率（分子）の構造'!M$53),'実質公債費比率（分子）の構造'!M$53,NA())</f>
        <v>142</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403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32228</v>
      </c>
      <c r="E56" s="160"/>
      <c r="F56" s="160"/>
      <c r="G56" s="160">
        <f>'将来負担比率（分子）の構造'!J$52</f>
        <v>30884</v>
      </c>
      <c r="H56" s="160"/>
      <c r="I56" s="160"/>
      <c r="J56" s="160">
        <f>'将来負担比率（分子）の構造'!K$52</f>
        <v>29460</v>
      </c>
      <c r="K56" s="160"/>
      <c r="L56" s="160"/>
      <c r="M56" s="160">
        <f>'将来負担比率（分子）の構造'!L$52</f>
        <v>27893</v>
      </c>
      <c r="N56" s="160"/>
      <c r="O56" s="160"/>
      <c r="P56" s="160">
        <f>'将来負担比率（分子）の構造'!M$52</f>
        <v>27114</v>
      </c>
    </row>
    <row r="57" spans="1:16">
      <c r="A57" s="160" t="s">
        <v>36</v>
      </c>
      <c r="B57" s="160"/>
      <c r="C57" s="160"/>
      <c r="D57" s="160">
        <f>'将来負担比率（分子）の構造'!I$51</f>
        <v>10022</v>
      </c>
      <c r="E57" s="160"/>
      <c r="F57" s="160"/>
      <c r="G57" s="160">
        <f>'将来負担比率（分子）の構造'!J$51</f>
        <v>8912</v>
      </c>
      <c r="H57" s="160"/>
      <c r="I57" s="160"/>
      <c r="J57" s="160">
        <f>'将来負担比率（分子）の構造'!K$51</f>
        <v>7952</v>
      </c>
      <c r="K57" s="160"/>
      <c r="L57" s="160"/>
      <c r="M57" s="160">
        <f>'将来負担比率（分子）の構造'!L$51</f>
        <v>7897</v>
      </c>
      <c r="N57" s="160"/>
      <c r="O57" s="160"/>
      <c r="P57" s="160">
        <f>'将来負担比率（分子）の構造'!M$51</f>
        <v>7591</v>
      </c>
    </row>
    <row r="58" spans="1:16">
      <c r="A58" s="160" t="s">
        <v>35</v>
      </c>
      <c r="B58" s="160"/>
      <c r="C58" s="160"/>
      <c r="D58" s="160">
        <f>'将来負担比率（分子）の構造'!I$50</f>
        <v>9045</v>
      </c>
      <c r="E58" s="160"/>
      <c r="F58" s="160"/>
      <c r="G58" s="160">
        <f>'将来負担比率（分子）の構造'!J$50</f>
        <v>10303</v>
      </c>
      <c r="H58" s="160"/>
      <c r="I58" s="160"/>
      <c r="J58" s="160">
        <f>'将来負担比率（分子）の構造'!K$50</f>
        <v>11179</v>
      </c>
      <c r="K58" s="160"/>
      <c r="L58" s="160"/>
      <c r="M58" s="160">
        <f>'将来負担比率（分子）の構造'!L$50</f>
        <v>10394</v>
      </c>
      <c r="N58" s="160"/>
      <c r="O58" s="160"/>
      <c r="P58" s="160">
        <f>'将来負担比率（分子）の構造'!M$50</f>
        <v>11279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6235</v>
      </c>
      <c r="C62" s="160"/>
      <c r="D62" s="160"/>
      <c r="E62" s="160">
        <f>'将来負担比率（分子）の構造'!J$45</f>
        <v>5902</v>
      </c>
      <c r="F62" s="160"/>
      <c r="G62" s="160"/>
      <c r="H62" s="160">
        <f>'将来負担比率（分子）の構造'!K$45</f>
        <v>5684</v>
      </c>
      <c r="I62" s="160"/>
      <c r="J62" s="160"/>
      <c r="K62" s="160">
        <f>'将来負担比率（分子）の構造'!L$45</f>
        <v>5674</v>
      </c>
      <c r="L62" s="160"/>
      <c r="M62" s="160"/>
      <c r="N62" s="160">
        <f>'将来負担比率（分子）の構造'!M$45</f>
        <v>5542</v>
      </c>
      <c r="O62" s="160"/>
      <c r="P62" s="160"/>
    </row>
    <row r="63" spans="1:16">
      <c r="A63" s="160" t="s">
        <v>28</v>
      </c>
      <c r="B63" s="160">
        <f>'将来負担比率（分子）の構造'!I$44</f>
        <v>1369</v>
      </c>
      <c r="C63" s="160"/>
      <c r="D63" s="160"/>
      <c r="E63" s="160">
        <f>'将来負担比率（分子）の構造'!J$44</f>
        <v>1289</v>
      </c>
      <c r="F63" s="160"/>
      <c r="G63" s="160"/>
      <c r="H63" s="160">
        <f>'将来負担比率（分子）の構造'!K$44</f>
        <v>1197</v>
      </c>
      <c r="I63" s="160"/>
      <c r="J63" s="160"/>
      <c r="K63" s="160">
        <f>'将来負担比率（分子）の構造'!L$44</f>
        <v>1067</v>
      </c>
      <c r="L63" s="160"/>
      <c r="M63" s="160"/>
      <c r="N63" s="160">
        <f>'将来負担比率（分子）の構造'!M$44</f>
        <v>1260</v>
      </c>
      <c r="O63" s="160"/>
      <c r="P63" s="160"/>
    </row>
    <row r="64" spans="1:16">
      <c r="A64" s="160" t="s">
        <v>27</v>
      </c>
      <c r="B64" s="160">
        <f>'将来負担比率（分子）の構造'!I$43</f>
        <v>5781</v>
      </c>
      <c r="C64" s="160"/>
      <c r="D64" s="160"/>
      <c r="E64" s="160">
        <f>'将来負担比率（分子）の構造'!J$43</f>
        <v>5220</v>
      </c>
      <c r="F64" s="160"/>
      <c r="G64" s="160"/>
      <c r="H64" s="160">
        <f>'将来負担比率（分子）の構造'!K$43</f>
        <v>4935</v>
      </c>
      <c r="I64" s="160"/>
      <c r="J64" s="160"/>
      <c r="K64" s="160">
        <f>'将来負担比率（分子）の構造'!L$43</f>
        <v>5155</v>
      </c>
      <c r="L64" s="160"/>
      <c r="M64" s="160"/>
      <c r="N64" s="160">
        <f>'将来負担比率（分子）の構造'!M$43</f>
        <v>5414</v>
      </c>
      <c r="O64" s="160"/>
      <c r="P64" s="160"/>
    </row>
    <row r="65" spans="1:16">
      <c r="A65" s="160" t="s">
        <v>26</v>
      </c>
      <c r="B65" s="160">
        <f>'将来負担比率（分子）の構造'!I$42</f>
        <v>1010</v>
      </c>
      <c r="C65" s="160"/>
      <c r="D65" s="160"/>
      <c r="E65" s="160">
        <f>'将来負担比率（分子）の構造'!J$42</f>
        <v>872</v>
      </c>
      <c r="F65" s="160"/>
      <c r="G65" s="160"/>
      <c r="H65" s="160">
        <f>'将来負担比率（分子）の構造'!K$42</f>
        <v>743</v>
      </c>
      <c r="I65" s="160"/>
      <c r="J65" s="160"/>
      <c r="K65" s="160">
        <f>'将来負担比率（分子）の構造'!L$42</f>
        <v>626</v>
      </c>
      <c r="L65" s="160"/>
      <c r="M65" s="160"/>
      <c r="N65" s="160">
        <f>'将来負担比率（分子）の構造'!M$42</f>
        <v>555</v>
      </c>
      <c r="O65" s="160"/>
      <c r="P65" s="160"/>
    </row>
    <row r="66" spans="1:16">
      <c r="A66" s="160" t="s">
        <v>25</v>
      </c>
      <c r="B66" s="160">
        <f>'将来負担比率（分子）の構造'!I$41</f>
        <v>30799</v>
      </c>
      <c r="C66" s="160"/>
      <c r="D66" s="160"/>
      <c r="E66" s="160">
        <f>'将来負担比率（分子）の構造'!J$41</f>
        <v>29508</v>
      </c>
      <c r="F66" s="160"/>
      <c r="G66" s="160"/>
      <c r="H66" s="160">
        <f>'将来負担比率（分子）の構造'!K$41</f>
        <v>29087</v>
      </c>
      <c r="I66" s="160"/>
      <c r="J66" s="160"/>
      <c r="K66" s="160">
        <f>'将来負担比率（分子）の構造'!L$41</f>
        <v>27550</v>
      </c>
      <c r="L66" s="160"/>
      <c r="M66" s="160"/>
      <c r="N66" s="160">
        <f>'将来負担比率（分子）の構造'!M$41</f>
        <v>26523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3835</v>
      </c>
      <c r="C72" s="164">
        <f>基金残高に係る経年分析!G55</f>
        <v>2543</v>
      </c>
      <c r="D72" s="164">
        <f>基金残高に係る経年分析!H55</f>
        <v>2864</v>
      </c>
    </row>
    <row r="73" spans="1:16">
      <c r="A73" s="163" t="s">
        <v>72</v>
      </c>
      <c r="B73" s="164">
        <f>基金残高に係る経年分析!F56</f>
        <v>204</v>
      </c>
      <c r="C73" s="164">
        <f>基金残高に係る経年分析!G56</f>
        <v>205</v>
      </c>
      <c r="D73" s="164">
        <f>基金残高に係る経年分析!H56</f>
        <v>105</v>
      </c>
    </row>
    <row r="74" spans="1:16">
      <c r="A74" s="163" t="s">
        <v>73</v>
      </c>
      <c r="B74" s="164">
        <f>基金残高に係る経年分析!F57</f>
        <v>6061</v>
      </c>
      <c r="C74" s="164">
        <f>基金残高に係る経年分析!G57</f>
        <v>6323</v>
      </c>
      <c r="D74" s="164">
        <f>基金残高に係る経年分析!H57</f>
        <v>6936</v>
      </c>
    </row>
  </sheetData>
  <sheetProtection algorithmName="SHA-512" hashValue="iU121GiytN4suw4bMV37H3oGzBmQwg9aBn0l4JPzDrRvzy6akuU50hiBBvKRRs4FB3BuFRuLP610at1f3xl6XA==" saltValue="s9GxPo0zV63dBYsdD7mY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election activeCell="DW29" sqref="DW29:EC2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31171061</v>
      </c>
      <c r="S5" s="649"/>
      <c r="T5" s="649"/>
      <c r="U5" s="649"/>
      <c r="V5" s="649"/>
      <c r="W5" s="649"/>
      <c r="X5" s="649"/>
      <c r="Y5" s="650"/>
      <c r="Z5" s="651">
        <v>48.6</v>
      </c>
      <c r="AA5" s="651"/>
      <c r="AB5" s="651"/>
      <c r="AC5" s="651"/>
      <c r="AD5" s="652">
        <v>28866596</v>
      </c>
      <c r="AE5" s="652"/>
      <c r="AF5" s="652"/>
      <c r="AG5" s="652"/>
      <c r="AH5" s="652"/>
      <c r="AI5" s="652"/>
      <c r="AJ5" s="652"/>
      <c r="AK5" s="652"/>
      <c r="AL5" s="653">
        <v>83.3</v>
      </c>
      <c r="AM5" s="654"/>
      <c r="AN5" s="654"/>
      <c r="AO5" s="655"/>
      <c r="AP5" s="645" t="s">
        <v>222</v>
      </c>
      <c r="AQ5" s="646"/>
      <c r="AR5" s="646"/>
      <c r="AS5" s="646"/>
      <c r="AT5" s="646"/>
      <c r="AU5" s="646"/>
      <c r="AV5" s="646"/>
      <c r="AW5" s="646"/>
      <c r="AX5" s="646"/>
      <c r="AY5" s="646"/>
      <c r="AZ5" s="646"/>
      <c r="BA5" s="646"/>
      <c r="BB5" s="646"/>
      <c r="BC5" s="646"/>
      <c r="BD5" s="646"/>
      <c r="BE5" s="646"/>
      <c r="BF5" s="647"/>
      <c r="BG5" s="659">
        <v>28866596</v>
      </c>
      <c r="BH5" s="660"/>
      <c r="BI5" s="660"/>
      <c r="BJ5" s="660"/>
      <c r="BK5" s="660"/>
      <c r="BL5" s="660"/>
      <c r="BM5" s="660"/>
      <c r="BN5" s="661"/>
      <c r="BO5" s="662">
        <v>92.6</v>
      </c>
      <c r="BP5" s="662"/>
      <c r="BQ5" s="662"/>
      <c r="BR5" s="662"/>
      <c r="BS5" s="663">
        <v>368675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257228</v>
      </c>
      <c r="S6" s="660"/>
      <c r="T6" s="660"/>
      <c r="U6" s="660"/>
      <c r="V6" s="660"/>
      <c r="W6" s="660"/>
      <c r="X6" s="660"/>
      <c r="Y6" s="661"/>
      <c r="Z6" s="662">
        <v>0.4</v>
      </c>
      <c r="AA6" s="662"/>
      <c r="AB6" s="662"/>
      <c r="AC6" s="662"/>
      <c r="AD6" s="663">
        <v>257228</v>
      </c>
      <c r="AE6" s="663"/>
      <c r="AF6" s="663"/>
      <c r="AG6" s="663"/>
      <c r="AH6" s="663"/>
      <c r="AI6" s="663"/>
      <c r="AJ6" s="663"/>
      <c r="AK6" s="663"/>
      <c r="AL6" s="664">
        <v>0.7</v>
      </c>
      <c r="AM6" s="665"/>
      <c r="AN6" s="665"/>
      <c r="AO6" s="666"/>
      <c r="AP6" s="656" t="s">
        <v>227</v>
      </c>
      <c r="AQ6" s="657"/>
      <c r="AR6" s="657"/>
      <c r="AS6" s="657"/>
      <c r="AT6" s="657"/>
      <c r="AU6" s="657"/>
      <c r="AV6" s="657"/>
      <c r="AW6" s="657"/>
      <c r="AX6" s="657"/>
      <c r="AY6" s="657"/>
      <c r="AZ6" s="657"/>
      <c r="BA6" s="657"/>
      <c r="BB6" s="657"/>
      <c r="BC6" s="657"/>
      <c r="BD6" s="657"/>
      <c r="BE6" s="657"/>
      <c r="BF6" s="658"/>
      <c r="BG6" s="659">
        <v>28866596</v>
      </c>
      <c r="BH6" s="660"/>
      <c r="BI6" s="660"/>
      <c r="BJ6" s="660"/>
      <c r="BK6" s="660"/>
      <c r="BL6" s="660"/>
      <c r="BM6" s="660"/>
      <c r="BN6" s="661"/>
      <c r="BO6" s="662">
        <v>92.6</v>
      </c>
      <c r="BP6" s="662"/>
      <c r="BQ6" s="662"/>
      <c r="BR6" s="662"/>
      <c r="BS6" s="663">
        <v>368675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456022</v>
      </c>
      <c r="CS6" s="660"/>
      <c r="CT6" s="660"/>
      <c r="CU6" s="660"/>
      <c r="CV6" s="660"/>
      <c r="CW6" s="660"/>
      <c r="CX6" s="660"/>
      <c r="CY6" s="661"/>
      <c r="CZ6" s="653">
        <v>0.7</v>
      </c>
      <c r="DA6" s="654"/>
      <c r="DB6" s="654"/>
      <c r="DC6" s="673"/>
      <c r="DD6" s="668" t="s">
        <v>131</v>
      </c>
      <c r="DE6" s="660"/>
      <c r="DF6" s="660"/>
      <c r="DG6" s="660"/>
      <c r="DH6" s="660"/>
      <c r="DI6" s="660"/>
      <c r="DJ6" s="660"/>
      <c r="DK6" s="660"/>
      <c r="DL6" s="660"/>
      <c r="DM6" s="660"/>
      <c r="DN6" s="660"/>
      <c r="DO6" s="660"/>
      <c r="DP6" s="661"/>
      <c r="DQ6" s="668">
        <v>455921</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57317</v>
      </c>
      <c r="S7" s="660"/>
      <c r="T7" s="660"/>
      <c r="U7" s="660"/>
      <c r="V7" s="660"/>
      <c r="W7" s="660"/>
      <c r="X7" s="660"/>
      <c r="Y7" s="661"/>
      <c r="Z7" s="662">
        <v>0.1</v>
      </c>
      <c r="AA7" s="662"/>
      <c r="AB7" s="662"/>
      <c r="AC7" s="662"/>
      <c r="AD7" s="663">
        <v>57317</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16072778</v>
      </c>
      <c r="BH7" s="660"/>
      <c r="BI7" s="660"/>
      <c r="BJ7" s="660"/>
      <c r="BK7" s="660"/>
      <c r="BL7" s="660"/>
      <c r="BM7" s="660"/>
      <c r="BN7" s="661"/>
      <c r="BO7" s="662">
        <v>51.6</v>
      </c>
      <c r="BP7" s="662"/>
      <c r="BQ7" s="662"/>
      <c r="BR7" s="662"/>
      <c r="BS7" s="663">
        <v>368675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6350582</v>
      </c>
      <c r="CS7" s="660"/>
      <c r="CT7" s="660"/>
      <c r="CU7" s="660"/>
      <c r="CV7" s="660"/>
      <c r="CW7" s="660"/>
      <c r="CX7" s="660"/>
      <c r="CY7" s="661"/>
      <c r="CZ7" s="662">
        <v>10.1</v>
      </c>
      <c r="DA7" s="662"/>
      <c r="DB7" s="662"/>
      <c r="DC7" s="662"/>
      <c r="DD7" s="668">
        <v>134536</v>
      </c>
      <c r="DE7" s="660"/>
      <c r="DF7" s="660"/>
      <c r="DG7" s="660"/>
      <c r="DH7" s="660"/>
      <c r="DI7" s="660"/>
      <c r="DJ7" s="660"/>
      <c r="DK7" s="660"/>
      <c r="DL7" s="660"/>
      <c r="DM7" s="660"/>
      <c r="DN7" s="660"/>
      <c r="DO7" s="660"/>
      <c r="DP7" s="661"/>
      <c r="DQ7" s="668">
        <v>5610420</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235867</v>
      </c>
      <c r="S8" s="660"/>
      <c r="T8" s="660"/>
      <c r="U8" s="660"/>
      <c r="V8" s="660"/>
      <c r="W8" s="660"/>
      <c r="X8" s="660"/>
      <c r="Y8" s="661"/>
      <c r="Z8" s="662">
        <v>0.4</v>
      </c>
      <c r="AA8" s="662"/>
      <c r="AB8" s="662"/>
      <c r="AC8" s="662"/>
      <c r="AD8" s="663">
        <v>235867</v>
      </c>
      <c r="AE8" s="663"/>
      <c r="AF8" s="663"/>
      <c r="AG8" s="663"/>
      <c r="AH8" s="663"/>
      <c r="AI8" s="663"/>
      <c r="AJ8" s="663"/>
      <c r="AK8" s="663"/>
      <c r="AL8" s="664">
        <v>0.7</v>
      </c>
      <c r="AM8" s="665"/>
      <c r="AN8" s="665"/>
      <c r="AO8" s="666"/>
      <c r="AP8" s="656" t="s">
        <v>233</v>
      </c>
      <c r="AQ8" s="657"/>
      <c r="AR8" s="657"/>
      <c r="AS8" s="657"/>
      <c r="AT8" s="657"/>
      <c r="AU8" s="657"/>
      <c r="AV8" s="657"/>
      <c r="AW8" s="657"/>
      <c r="AX8" s="657"/>
      <c r="AY8" s="657"/>
      <c r="AZ8" s="657"/>
      <c r="BA8" s="657"/>
      <c r="BB8" s="657"/>
      <c r="BC8" s="657"/>
      <c r="BD8" s="657"/>
      <c r="BE8" s="657"/>
      <c r="BF8" s="658"/>
      <c r="BG8" s="659">
        <v>322446</v>
      </c>
      <c r="BH8" s="660"/>
      <c r="BI8" s="660"/>
      <c r="BJ8" s="660"/>
      <c r="BK8" s="660"/>
      <c r="BL8" s="660"/>
      <c r="BM8" s="660"/>
      <c r="BN8" s="661"/>
      <c r="BO8" s="662">
        <v>1</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33131663</v>
      </c>
      <c r="CS8" s="660"/>
      <c r="CT8" s="660"/>
      <c r="CU8" s="660"/>
      <c r="CV8" s="660"/>
      <c r="CW8" s="660"/>
      <c r="CX8" s="660"/>
      <c r="CY8" s="661"/>
      <c r="CZ8" s="662">
        <v>52.9</v>
      </c>
      <c r="DA8" s="662"/>
      <c r="DB8" s="662"/>
      <c r="DC8" s="662"/>
      <c r="DD8" s="668">
        <v>201848</v>
      </c>
      <c r="DE8" s="660"/>
      <c r="DF8" s="660"/>
      <c r="DG8" s="660"/>
      <c r="DH8" s="660"/>
      <c r="DI8" s="660"/>
      <c r="DJ8" s="660"/>
      <c r="DK8" s="660"/>
      <c r="DL8" s="660"/>
      <c r="DM8" s="660"/>
      <c r="DN8" s="660"/>
      <c r="DO8" s="660"/>
      <c r="DP8" s="661"/>
      <c r="DQ8" s="668">
        <v>15596966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235978</v>
      </c>
      <c r="S9" s="660"/>
      <c r="T9" s="660"/>
      <c r="U9" s="660"/>
      <c r="V9" s="660"/>
      <c r="W9" s="660"/>
      <c r="X9" s="660"/>
      <c r="Y9" s="661"/>
      <c r="Z9" s="662">
        <v>0.4</v>
      </c>
      <c r="AA9" s="662"/>
      <c r="AB9" s="662"/>
      <c r="AC9" s="662"/>
      <c r="AD9" s="663">
        <v>235978</v>
      </c>
      <c r="AE9" s="663"/>
      <c r="AF9" s="663"/>
      <c r="AG9" s="663"/>
      <c r="AH9" s="663"/>
      <c r="AI9" s="663"/>
      <c r="AJ9" s="663"/>
      <c r="AK9" s="663"/>
      <c r="AL9" s="664">
        <v>0.7</v>
      </c>
      <c r="AM9" s="665"/>
      <c r="AN9" s="665"/>
      <c r="AO9" s="666"/>
      <c r="AP9" s="656" t="s">
        <v>237</v>
      </c>
      <c r="AQ9" s="657"/>
      <c r="AR9" s="657"/>
      <c r="AS9" s="657"/>
      <c r="AT9" s="657"/>
      <c r="AU9" s="657"/>
      <c r="AV9" s="657"/>
      <c r="AW9" s="657"/>
      <c r="AX9" s="657"/>
      <c r="AY9" s="657"/>
      <c r="AZ9" s="657"/>
      <c r="BA9" s="657"/>
      <c r="BB9" s="657"/>
      <c r="BC9" s="657"/>
      <c r="BD9" s="657"/>
      <c r="BE9" s="657"/>
      <c r="BF9" s="658"/>
      <c r="BG9" s="659">
        <v>13257377</v>
      </c>
      <c r="BH9" s="660"/>
      <c r="BI9" s="660"/>
      <c r="BJ9" s="660"/>
      <c r="BK9" s="660"/>
      <c r="BL9" s="660"/>
      <c r="BM9" s="660"/>
      <c r="BN9" s="661"/>
      <c r="BO9" s="662">
        <v>42.5</v>
      </c>
      <c r="BP9" s="662"/>
      <c r="BQ9" s="662"/>
      <c r="BR9" s="662"/>
      <c r="BS9" s="668" t="s">
        <v>234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5002729</v>
      </c>
      <c r="CS9" s="660"/>
      <c r="CT9" s="660"/>
      <c r="CU9" s="660"/>
      <c r="CV9" s="660"/>
      <c r="CW9" s="660"/>
      <c r="CX9" s="660"/>
      <c r="CY9" s="661"/>
      <c r="CZ9" s="662">
        <v>8</v>
      </c>
      <c r="DA9" s="662"/>
      <c r="DB9" s="662"/>
      <c r="DC9" s="662"/>
      <c r="DD9" s="668">
        <v>132739</v>
      </c>
      <c r="DE9" s="660"/>
      <c r="DF9" s="660"/>
      <c r="DG9" s="660"/>
      <c r="DH9" s="660"/>
      <c r="DI9" s="660"/>
      <c r="DJ9" s="660"/>
      <c r="DK9" s="660"/>
      <c r="DL9" s="660"/>
      <c r="DM9" s="660"/>
      <c r="DN9" s="660"/>
      <c r="DO9" s="660"/>
      <c r="DP9" s="661"/>
      <c r="DQ9" s="668">
        <v>3870071</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234</v>
      </c>
      <c r="AA10" s="662"/>
      <c r="AB10" s="662"/>
      <c r="AC10" s="662"/>
      <c r="AD10" s="663" t="s">
        <v>131</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353911</v>
      </c>
      <c r="BH10" s="660"/>
      <c r="BI10" s="660"/>
      <c r="BJ10" s="660"/>
      <c r="BK10" s="660"/>
      <c r="BL10" s="660"/>
      <c r="BM10" s="660"/>
      <c r="BN10" s="661"/>
      <c r="BO10" s="662">
        <v>1.1000000000000001</v>
      </c>
      <c r="BP10" s="662"/>
      <c r="BQ10" s="662"/>
      <c r="BR10" s="662"/>
      <c r="BS10" s="668" t="s">
        <v>234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205616</v>
      </c>
      <c r="CS10" s="660"/>
      <c r="CT10" s="660"/>
      <c r="CU10" s="660"/>
      <c r="CV10" s="660"/>
      <c r="CW10" s="660"/>
      <c r="CX10" s="660"/>
      <c r="CY10" s="661"/>
      <c r="CZ10" s="662">
        <v>0.3</v>
      </c>
      <c r="DA10" s="662"/>
      <c r="DB10" s="662"/>
      <c r="DC10" s="662"/>
      <c r="DD10" s="668" t="s">
        <v>234</v>
      </c>
      <c r="DE10" s="660"/>
      <c r="DF10" s="660"/>
      <c r="DG10" s="660"/>
      <c r="DH10" s="660"/>
      <c r="DI10" s="660"/>
      <c r="DJ10" s="660"/>
      <c r="DK10" s="660"/>
      <c r="DL10" s="660"/>
      <c r="DM10" s="660"/>
      <c r="DN10" s="660"/>
      <c r="DO10" s="660"/>
      <c r="DP10" s="661"/>
      <c r="DQ10" s="668">
        <v>143318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234</v>
      </c>
      <c r="AA11" s="662"/>
      <c r="AB11" s="662"/>
      <c r="AC11" s="662"/>
      <c r="AD11" s="663" t="s">
        <v>131</v>
      </c>
      <c r="AE11" s="663"/>
      <c r="AF11" s="663"/>
      <c r="AG11" s="663"/>
      <c r="AH11" s="663"/>
      <c r="AI11" s="663"/>
      <c r="AJ11" s="663"/>
      <c r="AK11" s="663"/>
      <c r="AL11" s="664" t="s">
        <v>234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2139044</v>
      </c>
      <c r="BH11" s="660"/>
      <c r="BI11" s="660"/>
      <c r="BJ11" s="660"/>
      <c r="BK11" s="660"/>
      <c r="BL11" s="660"/>
      <c r="BM11" s="660"/>
      <c r="BN11" s="661"/>
      <c r="BO11" s="662">
        <v>6.9</v>
      </c>
      <c r="BP11" s="662"/>
      <c r="BQ11" s="662"/>
      <c r="BR11" s="662"/>
      <c r="BS11" s="668">
        <v>368675</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165858</v>
      </c>
      <c r="CS11" s="660"/>
      <c r="CT11" s="660"/>
      <c r="CU11" s="660"/>
      <c r="CV11" s="660"/>
      <c r="CW11" s="660"/>
      <c r="CX11" s="660"/>
      <c r="CY11" s="661"/>
      <c r="CZ11" s="662">
        <v>0.3</v>
      </c>
      <c r="DA11" s="662"/>
      <c r="DB11" s="662"/>
      <c r="DC11" s="662"/>
      <c r="DD11" s="668">
        <v>88880</v>
      </c>
      <c r="DE11" s="660"/>
      <c r="DF11" s="660"/>
      <c r="DG11" s="660"/>
      <c r="DH11" s="660"/>
      <c r="DI11" s="660"/>
      <c r="DJ11" s="660"/>
      <c r="DK11" s="660"/>
      <c r="DL11" s="660"/>
      <c r="DM11" s="660"/>
      <c r="DN11" s="660"/>
      <c r="DO11" s="660"/>
      <c r="DP11" s="661"/>
      <c r="DQ11" s="668">
        <v>99796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3825929</v>
      </c>
      <c r="S12" s="660"/>
      <c r="T12" s="660"/>
      <c r="U12" s="660"/>
      <c r="V12" s="660"/>
      <c r="W12" s="660"/>
      <c r="X12" s="660"/>
      <c r="Y12" s="661"/>
      <c r="Z12" s="662">
        <v>6</v>
      </c>
      <c r="AA12" s="662"/>
      <c r="AB12" s="662"/>
      <c r="AC12" s="662"/>
      <c r="AD12" s="663">
        <v>3825929</v>
      </c>
      <c r="AE12" s="663"/>
      <c r="AF12" s="663"/>
      <c r="AG12" s="663"/>
      <c r="AH12" s="663"/>
      <c r="AI12" s="663"/>
      <c r="AJ12" s="663"/>
      <c r="AK12" s="663"/>
      <c r="AL12" s="664">
        <v>11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11855123</v>
      </c>
      <c r="BH12" s="660"/>
      <c r="BI12" s="660"/>
      <c r="BJ12" s="660"/>
      <c r="BK12" s="660"/>
      <c r="BL12" s="660"/>
      <c r="BM12" s="660"/>
      <c r="BN12" s="661"/>
      <c r="BO12" s="662">
        <v>38</v>
      </c>
      <c r="BP12" s="662"/>
      <c r="BQ12" s="662"/>
      <c r="BR12" s="662"/>
      <c r="BS12" s="668" t="s">
        <v>131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168715</v>
      </c>
      <c r="CS12" s="660"/>
      <c r="CT12" s="660"/>
      <c r="CU12" s="660"/>
      <c r="CV12" s="660"/>
      <c r="CW12" s="660"/>
      <c r="CX12" s="660"/>
      <c r="CY12" s="661"/>
      <c r="CZ12" s="662">
        <v>0.3</v>
      </c>
      <c r="DA12" s="662"/>
      <c r="DB12" s="662"/>
      <c r="DC12" s="662"/>
      <c r="DD12" s="668">
        <v>3754</v>
      </c>
      <c r="DE12" s="660"/>
      <c r="DF12" s="660"/>
      <c r="DG12" s="660"/>
      <c r="DH12" s="660"/>
      <c r="DI12" s="660"/>
      <c r="DJ12" s="660"/>
      <c r="DK12" s="660"/>
      <c r="DL12" s="660"/>
      <c r="DM12" s="660"/>
      <c r="DN12" s="660"/>
      <c r="DO12" s="660"/>
      <c r="DP12" s="661"/>
      <c r="DQ12" s="668">
        <v>147406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15172</v>
      </c>
      <c r="S13" s="660"/>
      <c r="T13" s="660"/>
      <c r="U13" s="660"/>
      <c r="V13" s="660"/>
      <c r="W13" s="660"/>
      <c r="X13" s="660"/>
      <c r="Y13" s="661"/>
      <c r="Z13" s="662">
        <v>0</v>
      </c>
      <c r="AA13" s="662"/>
      <c r="AB13" s="662"/>
      <c r="AC13" s="662"/>
      <c r="AD13" s="663">
        <v>15172</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11370144</v>
      </c>
      <c r="BH13" s="660"/>
      <c r="BI13" s="660"/>
      <c r="BJ13" s="660"/>
      <c r="BK13" s="660"/>
      <c r="BL13" s="660"/>
      <c r="BM13" s="660"/>
      <c r="BN13" s="661"/>
      <c r="BO13" s="662">
        <v>36.5</v>
      </c>
      <c r="BP13" s="662"/>
      <c r="BQ13" s="662"/>
      <c r="BR13" s="662"/>
      <c r="BS13" s="668" t="s">
        <v>131</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4177938</v>
      </c>
      <c r="CS13" s="660"/>
      <c r="CT13" s="660"/>
      <c r="CU13" s="660"/>
      <c r="CV13" s="660"/>
      <c r="CW13" s="660"/>
      <c r="CX13" s="660"/>
      <c r="CY13" s="661"/>
      <c r="CZ13" s="662">
        <v>6.7</v>
      </c>
      <c r="DA13" s="662"/>
      <c r="DB13" s="662"/>
      <c r="DC13" s="662"/>
      <c r="DD13" s="668">
        <v>887438</v>
      </c>
      <c r="DE13" s="660"/>
      <c r="DF13" s="660"/>
      <c r="DG13" s="660"/>
      <c r="DH13" s="660"/>
      <c r="DI13" s="660"/>
      <c r="DJ13" s="660"/>
      <c r="DK13" s="660"/>
      <c r="DL13" s="660"/>
      <c r="DM13" s="660"/>
      <c r="DN13" s="660"/>
      <c r="DO13" s="660"/>
      <c r="DP13" s="661"/>
      <c r="DQ13" s="668">
        <v>3412783</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131</v>
      </c>
      <c r="AE14" s="663"/>
      <c r="AF14" s="663"/>
      <c r="AG14" s="663"/>
      <c r="AH14" s="663"/>
      <c r="AI14" s="663"/>
      <c r="AJ14" s="663"/>
      <c r="AK14" s="663"/>
      <c r="AL14" s="664" t="s">
        <v>131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132452</v>
      </c>
      <c r="BH14" s="660"/>
      <c r="BI14" s="660"/>
      <c r="BJ14" s="660"/>
      <c r="BK14" s="660"/>
      <c r="BL14" s="660"/>
      <c r="BM14" s="660"/>
      <c r="BN14" s="661"/>
      <c r="BO14" s="662">
        <v>0.4</v>
      </c>
      <c r="BP14" s="662"/>
      <c r="BQ14" s="662"/>
      <c r="BR14" s="662"/>
      <c r="BS14" s="668" t="s">
        <v>234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2204826</v>
      </c>
      <c r="CS14" s="660"/>
      <c r="CT14" s="660"/>
      <c r="CU14" s="660"/>
      <c r="CV14" s="660"/>
      <c r="CW14" s="660"/>
      <c r="CX14" s="660"/>
      <c r="CY14" s="661"/>
      <c r="CZ14" s="662">
        <v>3.5</v>
      </c>
      <c r="DA14" s="662"/>
      <c r="DB14" s="662"/>
      <c r="DC14" s="662"/>
      <c r="DD14" s="668">
        <v>37000</v>
      </c>
      <c r="DE14" s="660"/>
      <c r="DF14" s="660"/>
      <c r="DG14" s="660"/>
      <c r="DH14" s="660"/>
      <c r="DI14" s="660"/>
      <c r="DJ14" s="660"/>
      <c r="DK14" s="660"/>
      <c r="DL14" s="660"/>
      <c r="DM14" s="660"/>
      <c r="DN14" s="660"/>
      <c r="DO14" s="660"/>
      <c r="DP14" s="661"/>
      <c r="DQ14" s="668">
        <v>1527841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147428</v>
      </c>
      <c r="S15" s="660"/>
      <c r="T15" s="660"/>
      <c r="U15" s="660"/>
      <c r="V15" s="660"/>
      <c r="W15" s="660"/>
      <c r="X15" s="660"/>
      <c r="Y15" s="661"/>
      <c r="Z15" s="662">
        <v>0.2</v>
      </c>
      <c r="AA15" s="662"/>
      <c r="AB15" s="662"/>
      <c r="AC15" s="662"/>
      <c r="AD15" s="663">
        <v>147428</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806243</v>
      </c>
      <c r="BH15" s="660"/>
      <c r="BI15" s="660"/>
      <c r="BJ15" s="660"/>
      <c r="BK15" s="660"/>
      <c r="BL15" s="660"/>
      <c r="BM15" s="660"/>
      <c r="BN15" s="661"/>
      <c r="BO15" s="662">
        <v>2.6</v>
      </c>
      <c r="BP15" s="662"/>
      <c r="BQ15" s="662"/>
      <c r="BR15" s="662"/>
      <c r="BS15" s="668" t="s">
        <v>234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7192035</v>
      </c>
      <c r="CS15" s="660"/>
      <c r="CT15" s="660"/>
      <c r="CU15" s="660"/>
      <c r="CV15" s="660"/>
      <c r="CW15" s="660"/>
      <c r="CX15" s="660"/>
      <c r="CY15" s="661"/>
      <c r="CZ15" s="662">
        <v>11.5</v>
      </c>
      <c r="DA15" s="662"/>
      <c r="DB15" s="662"/>
      <c r="DC15" s="662"/>
      <c r="DD15" s="668">
        <v>1112709</v>
      </c>
      <c r="DE15" s="660"/>
      <c r="DF15" s="660"/>
      <c r="DG15" s="660"/>
      <c r="DH15" s="660"/>
      <c r="DI15" s="660"/>
      <c r="DJ15" s="660"/>
      <c r="DK15" s="660"/>
      <c r="DL15" s="660"/>
      <c r="DM15" s="660"/>
      <c r="DN15" s="660"/>
      <c r="DO15" s="660"/>
      <c r="DP15" s="661"/>
      <c r="DQ15" s="668">
        <v>5793764</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131</v>
      </c>
      <c r="AA16" s="662"/>
      <c r="AB16" s="662"/>
      <c r="AC16" s="662"/>
      <c r="AD16" s="663" t="s">
        <v>234</v>
      </c>
      <c r="AE16" s="663"/>
      <c r="AF16" s="663"/>
      <c r="AG16" s="663"/>
      <c r="AH16" s="663"/>
      <c r="AI16" s="663"/>
      <c r="AJ16" s="663"/>
      <c r="AK16" s="663"/>
      <c r="AL16" s="664" t="s">
        <v>131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234</v>
      </c>
      <c r="BP16" s="662"/>
      <c r="BQ16" s="662"/>
      <c r="BR16" s="662"/>
      <c r="BS16" s="668" t="s">
        <v>131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23338</v>
      </c>
      <c r="CS16" s="660"/>
      <c r="CT16" s="660"/>
      <c r="CU16" s="660"/>
      <c r="CV16" s="660"/>
      <c r="CW16" s="660"/>
      <c r="CX16" s="660"/>
      <c r="CY16" s="661"/>
      <c r="CZ16" s="662">
        <v>0</v>
      </c>
      <c r="DA16" s="662"/>
      <c r="DB16" s="662"/>
      <c r="DC16" s="662"/>
      <c r="DD16" s="668" t="s">
        <v>131</v>
      </c>
      <c r="DE16" s="660"/>
      <c r="DF16" s="660"/>
      <c r="DG16" s="660"/>
      <c r="DH16" s="660"/>
      <c r="DI16" s="660"/>
      <c r="DJ16" s="660"/>
      <c r="DK16" s="660"/>
      <c r="DL16" s="660"/>
      <c r="DM16" s="660"/>
      <c r="DN16" s="660"/>
      <c r="DO16" s="660"/>
      <c r="DP16" s="661"/>
      <c r="DQ16" s="668">
        <v>23338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173761</v>
      </c>
      <c r="S17" s="660"/>
      <c r="T17" s="660"/>
      <c r="U17" s="660"/>
      <c r="V17" s="660"/>
      <c r="W17" s="660"/>
      <c r="X17" s="660"/>
      <c r="Y17" s="661"/>
      <c r="Z17" s="662">
        <v>0.3</v>
      </c>
      <c r="AA17" s="662"/>
      <c r="AB17" s="662"/>
      <c r="AC17" s="662"/>
      <c r="AD17" s="663">
        <v>173761</v>
      </c>
      <c r="AE17" s="663"/>
      <c r="AF17" s="663"/>
      <c r="AG17" s="663"/>
      <c r="AH17" s="663"/>
      <c r="AI17" s="663"/>
      <c r="AJ17" s="663"/>
      <c r="AK17" s="663"/>
      <c r="AL17" s="664">
        <v>0.5</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3516766</v>
      </c>
      <c r="CS17" s="660"/>
      <c r="CT17" s="660"/>
      <c r="CU17" s="660"/>
      <c r="CV17" s="660"/>
      <c r="CW17" s="660"/>
      <c r="CX17" s="660"/>
      <c r="CY17" s="661"/>
      <c r="CZ17" s="662">
        <v>5.6</v>
      </c>
      <c r="DA17" s="662"/>
      <c r="DB17" s="662"/>
      <c r="DC17" s="662"/>
      <c r="DD17" s="668" t="s">
        <v>131</v>
      </c>
      <c r="DE17" s="660"/>
      <c r="DF17" s="660"/>
      <c r="DG17" s="660"/>
      <c r="DH17" s="660"/>
      <c r="DI17" s="660"/>
      <c r="DJ17" s="660"/>
      <c r="DK17" s="660"/>
      <c r="DL17" s="660"/>
      <c r="DM17" s="660"/>
      <c r="DN17" s="660"/>
      <c r="DO17" s="660"/>
      <c r="DP17" s="661"/>
      <c r="DQ17" s="668">
        <v>3516766</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799355</v>
      </c>
      <c r="S18" s="660"/>
      <c r="T18" s="660"/>
      <c r="U18" s="660"/>
      <c r="V18" s="660"/>
      <c r="W18" s="660"/>
      <c r="X18" s="660"/>
      <c r="Y18" s="661"/>
      <c r="Z18" s="662">
        <v>1.2</v>
      </c>
      <c r="AA18" s="662"/>
      <c r="AB18" s="662"/>
      <c r="AC18" s="662"/>
      <c r="AD18" s="663">
        <v>689276</v>
      </c>
      <c r="AE18" s="663"/>
      <c r="AF18" s="663"/>
      <c r="AG18" s="663"/>
      <c r="AH18" s="663"/>
      <c r="AI18" s="663"/>
      <c r="AJ18" s="663"/>
      <c r="AK18" s="663"/>
      <c r="AL18" s="664">
        <v>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131</v>
      </c>
      <c r="DA18" s="662"/>
      <c r="DB18" s="662"/>
      <c r="DC18" s="662"/>
      <c r="DD18" s="668" t="s">
        <v>234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689276</v>
      </c>
      <c r="S19" s="660"/>
      <c r="T19" s="660"/>
      <c r="U19" s="660"/>
      <c r="V19" s="660"/>
      <c r="W19" s="660"/>
      <c r="X19" s="660"/>
      <c r="Y19" s="661"/>
      <c r="Z19" s="662">
        <v>1.1000000000000001</v>
      </c>
      <c r="AA19" s="662"/>
      <c r="AB19" s="662"/>
      <c r="AC19" s="662"/>
      <c r="AD19" s="663">
        <v>689276</v>
      </c>
      <c r="AE19" s="663"/>
      <c r="AF19" s="663"/>
      <c r="AG19" s="663"/>
      <c r="AH19" s="663"/>
      <c r="AI19" s="663"/>
      <c r="AJ19" s="663"/>
      <c r="AK19" s="663"/>
      <c r="AL19" s="664">
        <v>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2304465</v>
      </c>
      <c r="BH19" s="660"/>
      <c r="BI19" s="660"/>
      <c r="BJ19" s="660"/>
      <c r="BK19" s="660"/>
      <c r="BL19" s="660"/>
      <c r="BM19" s="660"/>
      <c r="BN19" s="661"/>
      <c r="BO19" s="662">
        <v>7.4</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234</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109640</v>
      </c>
      <c r="S20" s="660"/>
      <c r="T20" s="660"/>
      <c r="U20" s="660"/>
      <c r="V20" s="660"/>
      <c r="W20" s="660"/>
      <c r="X20" s="660"/>
      <c r="Y20" s="661"/>
      <c r="Z20" s="662">
        <v>0.2</v>
      </c>
      <c r="AA20" s="662"/>
      <c r="AB20" s="662"/>
      <c r="AC20" s="662"/>
      <c r="AD20" s="663" t="s">
        <v>131</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2304465</v>
      </c>
      <c r="BH20" s="660"/>
      <c r="BI20" s="660"/>
      <c r="BJ20" s="660"/>
      <c r="BK20" s="660"/>
      <c r="BL20" s="660"/>
      <c r="BM20" s="660"/>
      <c r="BN20" s="661"/>
      <c r="BO20" s="662">
        <v>7.4</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62596088</v>
      </c>
      <c r="CS20" s="660"/>
      <c r="CT20" s="660"/>
      <c r="CU20" s="660"/>
      <c r="CV20" s="660"/>
      <c r="CW20" s="660"/>
      <c r="CX20" s="660"/>
      <c r="CY20" s="661"/>
      <c r="CZ20" s="662">
        <v>100</v>
      </c>
      <c r="DA20" s="662"/>
      <c r="DB20" s="662"/>
      <c r="DC20" s="662"/>
      <c r="DD20" s="668">
        <v>2598904</v>
      </c>
      <c r="DE20" s="660"/>
      <c r="DF20" s="660"/>
      <c r="DG20" s="660"/>
      <c r="DH20" s="660"/>
      <c r="DI20" s="660"/>
      <c r="DJ20" s="660"/>
      <c r="DK20" s="660"/>
      <c r="DL20" s="660"/>
      <c r="DM20" s="660"/>
      <c r="DN20" s="660"/>
      <c r="DO20" s="660"/>
      <c r="DP20" s="661"/>
      <c r="DQ20" s="668">
        <v>40198390</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439</v>
      </c>
      <c r="S21" s="660"/>
      <c r="T21" s="660"/>
      <c r="U21" s="660"/>
      <c r="V21" s="660"/>
      <c r="W21" s="660"/>
      <c r="X21" s="660"/>
      <c r="Y21" s="661"/>
      <c r="Z21" s="662">
        <v>0</v>
      </c>
      <c r="AA21" s="662"/>
      <c r="AB21" s="662"/>
      <c r="AC21" s="662"/>
      <c r="AD21" s="663" t="s">
        <v>131</v>
      </c>
      <c r="AE21" s="663"/>
      <c r="AF21" s="663"/>
      <c r="AG21" s="663"/>
      <c r="AH21" s="663"/>
      <c r="AI21" s="663"/>
      <c r="AJ21" s="663"/>
      <c r="AK21" s="663"/>
      <c r="AL21" s="664" t="s">
        <v>131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131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36919096</v>
      </c>
      <c r="S22" s="660"/>
      <c r="T22" s="660"/>
      <c r="U22" s="660"/>
      <c r="V22" s="660"/>
      <c r="W22" s="660"/>
      <c r="X22" s="660"/>
      <c r="Y22" s="661"/>
      <c r="Z22" s="662">
        <v>57.6</v>
      </c>
      <c r="AA22" s="662"/>
      <c r="AB22" s="662"/>
      <c r="AC22" s="662"/>
      <c r="AD22" s="663">
        <v>34504552</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18125</v>
      </c>
      <c r="S23" s="660"/>
      <c r="T23" s="660"/>
      <c r="U23" s="660"/>
      <c r="V23" s="660"/>
      <c r="W23" s="660"/>
      <c r="X23" s="660"/>
      <c r="Y23" s="661"/>
      <c r="Z23" s="662">
        <v>0</v>
      </c>
      <c r="AA23" s="662"/>
      <c r="AB23" s="662"/>
      <c r="AC23" s="662"/>
      <c r="AD23" s="663">
        <v>18125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2304465</v>
      </c>
      <c r="BH23" s="660"/>
      <c r="BI23" s="660"/>
      <c r="BJ23" s="660"/>
      <c r="BK23" s="660"/>
      <c r="BL23" s="660"/>
      <c r="BM23" s="660"/>
      <c r="BN23" s="661"/>
      <c r="BO23" s="662">
        <v>7.4</v>
      </c>
      <c r="BP23" s="662"/>
      <c r="BQ23" s="662"/>
      <c r="BR23" s="662"/>
      <c r="BS23" s="668" t="s">
        <v>234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614417</v>
      </c>
      <c r="S24" s="660"/>
      <c r="T24" s="660"/>
      <c r="U24" s="660"/>
      <c r="V24" s="660"/>
      <c r="W24" s="660"/>
      <c r="X24" s="660"/>
      <c r="Y24" s="661"/>
      <c r="Z24" s="662">
        <v>1</v>
      </c>
      <c r="AA24" s="662"/>
      <c r="AB24" s="662"/>
      <c r="AC24" s="662"/>
      <c r="AD24" s="663" t="s">
        <v>131</v>
      </c>
      <c r="AE24" s="663"/>
      <c r="AF24" s="663"/>
      <c r="AG24" s="663"/>
      <c r="AH24" s="663"/>
      <c r="AI24" s="663"/>
      <c r="AJ24" s="663"/>
      <c r="AK24" s="663"/>
      <c r="AL24" s="664" t="s">
        <v>234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234</v>
      </c>
      <c r="BP24" s="662"/>
      <c r="BQ24" s="662"/>
      <c r="BR24" s="662"/>
      <c r="BS24" s="668" t="s">
        <v>131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33848288</v>
      </c>
      <c r="CS24" s="649"/>
      <c r="CT24" s="649"/>
      <c r="CU24" s="649"/>
      <c r="CV24" s="649"/>
      <c r="CW24" s="649"/>
      <c r="CX24" s="649"/>
      <c r="CY24" s="650"/>
      <c r="CZ24" s="653">
        <v>54.1</v>
      </c>
      <c r="DA24" s="654"/>
      <c r="DB24" s="654"/>
      <c r="DC24" s="673"/>
      <c r="DD24" s="692">
        <v>18136898</v>
      </c>
      <c r="DE24" s="649"/>
      <c r="DF24" s="649"/>
      <c r="DG24" s="649"/>
      <c r="DH24" s="649"/>
      <c r="DI24" s="649"/>
      <c r="DJ24" s="649"/>
      <c r="DK24" s="650"/>
      <c r="DL24" s="692">
        <v>17919118</v>
      </c>
      <c r="DM24" s="649"/>
      <c r="DN24" s="649"/>
      <c r="DO24" s="649"/>
      <c r="DP24" s="649"/>
      <c r="DQ24" s="649"/>
      <c r="DR24" s="649"/>
      <c r="DS24" s="649"/>
      <c r="DT24" s="649"/>
      <c r="DU24" s="649"/>
      <c r="DV24" s="650"/>
      <c r="DW24" s="653">
        <v>49.8</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747633</v>
      </c>
      <c r="S25" s="660"/>
      <c r="T25" s="660"/>
      <c r="U25" s="660"/>
      <c r="V25" s="660"/>
      <c r="W25" s="660"/>
      <c r="X25" s="660"/>
      <c r="Y25" s="661"/>
      <c r="Z25" s="662">
        <v>1.2</v>
      </c>
      <c r="AA25" s="662"/>
      <c r="AB25" s="662"/>
      <c r="AC25" s="662"/>
      <c r="AD25" s="663">
        <v>107510</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234</v>
      </c>
      <c r="BP25" s="662"/>
      <c r="BQ25" s="662"/>
      <c r="BR25" s="662"/>
      <c r="BS25" s="668" t="s">
        <v>131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9355172</v>
      </c>
      <c r="CS25" s="695"/>
      <c r="CT25" s="695"/>
      <c r="CU25" s="695"/>
      <c r="CV25" s="695"/>
      <c r="CW25" s="695"/>
      <c r="CX25" s="695"/>
      <c r="CY25" s="696"/>
      <c r="CZ25" s="664">
        <v>14.9</v>
      </c>
      <c r="DA25" s="693"/>
      <c r="DB25" s="693"/>
      <c r="DC25" s="697"/>
      <c r="DD25" s="668">
        <v>8317237</v>
      </c>
      <c r="DE25" s="695"/>
      <c r="DF25" s="695"/>
      <c r="DG25" s="695"/>
      <c r="DH25" s="695"/>
      <c r="DI25" s="695"/>
      <c r="DJ25" s="695"/>
      <c r="DK25" s="696"/>
      <c r="DL25" s="668">
        <v>8217167</v>
      </c>
      <c r="DM25" s="695"/>
      <c r="DN25" s="695"/>
      <c r="DO25" s="695"/>
      <c r="DP25" s="695"/>
      <c r="DQ25" s="695"/>
      <c r="DR25" s="695"/>
      <c r="DS25" s="695"/>
      <c r="DT25" s="695"/>
      <c r="DU25" s="695"/>
      <c r="DV25" s="696"/>
      <c r="DW25" s="664">
        <v>22.8</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265110</v>
      </c>
      <c r="S26" s="660"/>
      <c r="T26" s="660"/>
      <c r="U26" s="660"/>
      <c r="V26" s="660"/>
      <c r="W26" s="660"/>
      <c r="X26" s="660"/>
      <c r="Y26" s="661"/>
      <c r="Z26" s="662">
        <v>0.4</v>
      </c>
      <c r="AA26" s="662"/>
      <c r="AB26" s="662"/>
      <c r="AC26" s="662"/>
      <c r="AD26" s="663" t="s">
        <v>234</v>
      </c>
      <c r="AE26" s="663"/>
      <c r="AF26" s="663"/>
      <c r="AG26" s="663"/>
      <c r="AH26" s="663"/>
      <c r="AI26" s="663"/>
      <c r="AJ26" s="663"/>
      <c r="AK26" s="663"/>
      <c r="AL26" s="664" t="s">
        <v>234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131</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5825708</v>
      </c>
      <c r="CS26" s="660"/>
      <c r="CT26" s="660"/>
      <c r="CU26" s="660"/>
      <c r="CV26" s="660"/>
      <c r="CW26" s="660"/>
      <c r="CX26" s="660"/>
      <c r="CY26" s="661"/>
      <c r="CZ26" s="664">
        <v>9.3000000000000007</v>
      </c>
      <c r="DA26" s="693"/>
      <c r="DB26" s="693"/>
      <c r="DC26" s="697"/>
      <c r="DD26" s="668">
        <v>4973228</v>
      </c>
      <c r="DE26" s="660"/>
      <c r="DF26" s="660"/>
      <c r="DG26" s="660"/>
      <c r="DH26" s="660"/>
      <c r="DI26" s="660"/>
      <c r="DJ26" s="660"/>
      <c r="DK26" s="661"/>
      <c r="DL26" s="668" t="s">
        <v>131</v>
      </c>
      <c r="DM26" s="660"/>
      <c r="DN26" s="660"/>
      <c r="DO26" s="660"/>
      <c r="DP26" s="660"/>
      <c r="DQ26" s="660"/>
      <c r="DR26" s="660"/>
      <c r="DS26" s="660"/>
      <c r="DT26" s="660"/>
      <c r="DU26" s="660"/>
      <c r="DV26" s="661"/>
      <c r="DW26" s="664" t="s">
        <v>234</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11040318</v>
      </c>
      <c r="S27" s="660"/>
      <c r="T27" s="660"/>
      <c r="U27" s="660"/>
      <c r="V27" s="660"/>
      <c r="W27" s="660"/>
      <c r="X27" s="660"/>
      <c r="Y27" s="661"/>
      <c r="Z27" s="662">
        <v>17.2</v>
      </c>
      <c r="AA27" s="662"/>
      <c r="AB27" s="662"/>
      <c r="AC27" s="662"/>
      <c r="AD27" s="663" t="s">
        <v>131</v>
      </c>
      <c r="AE27" s="663"/>
      <c r="AF27" s="663"/>
      <c r="AG27" s="663"/>
      <c r="AH27" s="663"/>
      <c r="AI27" s="663"/>
      <c r="AJ27" s="663"/>
      <c r="AK27" s="663"/>
      <c r="AL27" s="664" t="s">
        <v>131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31171061</v>
      </c>
      <c r="BH27" s="660"/>
      <c r="BI27" s="660"/>
      <c r="BJ27" s="660"/>
      <c r="BK27" s="660"/>
      <c r="BL27" s="660"/>
      <c r="BM27" s="660"/>
      <c r="BN27" s="661"/>
      <c r="BO27" s="662">
        <v>100</v>
      </c>
      <c r="BP27" s="662"/>
      <c r="BQ27" s="662"/>
      <c r="BR27" s="662"/>
      <c r="BS27" s="668">
        <v>368675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20976350</v>
      </c>
      <c r="CS27" s="695"/>
      <c r="CT27" s="695"/>
      <c r="CU27" s="695"/>
      <c r="CV27" s="695"/>
      <c r="CW27" s="695"/>
      <c r="CX27" s="695"/>
      <c r="CY27" s="696"/>
      <c r="CZ27" s="664">
        <v>33.5</v>
      </c>
      <c r="DA27" s="693"/>
      <c r="DB27" s="693"/>
      <c r="DC27" s="697"/>
      <c r="DD27" s="668">
        <v>6302895</v>
      </c>
      <c r="DE27" s="695"/>
      <c r="DF27" s="695"/>
      <c r="DG27" s="695"/>
      <c r="DH27" s="695"/>
      <c r="DI27" s="695"/>
      <c r="DJ27" s="695"/>
      <c r="DK27" s="696"/>
      <c r="DL27" s="668">
        <v>6185185</v>
      </c>
      <c r="DM27" s="695"/>
      <c r="DN27" s="695"/>
      <c r="DO27" s="695"/>
      <c r="DP27" s="695"/>
      <c r="DQ27" s="695"/>
      <c r="DR27" s="695"/>
      <c r="DS27" s="695"/>
      <c r="DT27" s="695"/>
      <c r="DU27" s="695"/>
      <c r="DV27" s="696"/>
      <c r="DW27" s="664">
        <v>17.2</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3516766</v>
      </c>
      <c r="CS28" s="660"/>
      <c r="CT28" s="660"/>
      <c r="CU28" s="660"/>
      <c r="CV28" s="660"/>
      <c r="CW28" s="660"/>
      <c r="CX28" s="660"/>
      <c r="CY28" s="661"/>
      <c r="CZ28" s="664">
        <v>5.6</v>
      </c>
      <c r="DA28" s="693"/>
      <c r="DB28" s="693"/>
      <c r="DC28" s="697"/>
      <c r="DD28" s="668">
        <v>3516766</v>
      </c>
      <c r="DE28" s="660"/>
      <c r="DF28" s="660"/>
      <c r="DG28" s="660"/>
      <c r="DH28" s="660"/>
      <c r="DI28" s="660"/>
      <c r="DJ28" s="660"/>
      <c r="DK28" s="661"/>
      <c r="DL28" s="668">
        <v>3516766</v>
      </c>
      <c r="DM28" s="660"/>
      <c r="DN28" s="660"/>
      <c r="DO28" s="660"/>
      <c r="DP28" s="660"/>
      <c r="DQ28" s="660"/>
      <c r="DR28" s="660"/>
      <c r="DS28" s="660"/>
      <c r="DT28" s="660"/>
      <c r="DU28" s="660"/>
      <c r="DV28" s="661"/>
      <c r="DW28" s="664">
        <v>9.8000000000000007</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8402771</v>
      </c>
      <c r="S29" s="660"/>
      <c r="T29" s="660"/>
      <c r="U29" s="660"/>
      <c r="V29" s="660"/>
      <c r="W29" s="660"/>
      <c r="X29" s="660"/>
      <c r="Y29" s="661"/>
      <c r="Z29" s="662">
        <v>13.1</v>
      </c>
      <c r="AA29" s="662"/>
      <c r="AB29" s="662"/>
      <c r="AC29" s="662"/>
      <c r="AD29" s="663" t="s">
        <v>234</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3516766</v>
      </c>
      <c r="CS29" s="695"/>
      <c r="CT29" s="695"/>
      <c r="CU29" s="695"/>
      <c r="CV29" s="695"/>
      <c r="CW29" s="695"/>
      <c r="CX29" s="695"/>
      <c r="CY29" s="696"/>
      <c r="CZ29" s="664">
        <v>5.6</v>
      </c>
      <c r="DA29" s="693"/>
      <c r="DB29" s="693"/>
      <c r="DC29" s="697"/>
      <c r="DD29" s="668">
        <v>3516766</v>
      </c>
      <c r="DE29" s="695"/>
      <c r="DF29" s="695"/>
      <c r="DG29" s="695"/>
      <c r="DH29" s="695"/>
      <c r="DI29" s="695"/>
      <c r="DJ29" s="695"/>
      <c r="DK29" s="696"/>
      <c r="DL29" s="668">
        <v>3516766</v>
      </c>
      <c r="DM29" s="695"/>
      <c r="DN29" s="695"/>
      <c r="DO29" s="695"/>
      <c r="DP29" s="695"/>
      <c r="DQ29" s="695"/>
      <c r="DR29" s="695"/>
      <c r="DS29" s="695"/>
      <c r="DT29" s="695"/>
      <c r="DU29" s="695"/>
      <c r="DV29" s="696"/>
      <c r="DW29" s="664">
        <v>9.8000000000000007</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34618</v>
      </c>
      <c r="S30" s="660"/>
      <c r="T30" s="660"/>
      <c r="U30" s="660"/>
      <c r="V30" s="660"/>
      <c r="W30" s="660"/>
      <c r="X30" s="660"/>
      <c r="Y30" s="661"/>
      <c r="Z30" s="662">
        <v>0.1</v>
      </c>
      <c r="AA30" s="662"/>
      <c r="AB30" s="662"/>
      <c r="AC30" s="662"/>
      <c r="AD30" s="663">
        <v>15143</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99.4</v>
      </c>
      <c r="BH30" s="720"/>
      <c r="BI30" s="720"/>
      <c r="BJ30" s="720"/>
      <c r="BK30" s="720"/>
      <c r="BL30" s="720"/>
      <c r="BM30" s="654">
        <v>98.1</v>
      </c>
      <c r="BN30" s="720"/>
      <c r="BO30" s="720"/>
      <c r="BP30" s="720"/>
      <c r="BQ30" s="721"/>
      <c r="BR30" s="719">
        <v>99.3</v>
      </c>
      <c r="BS30" s="720"/>
      <c r="BT30" s="720"/>
      <c r="BU30" s="720"/>
      <c r="BV30" s="720"/>
      <c r="BW30" s="720"/>
      <c r="BX30" s="654">
        <v>97.8</v>
      </c>
      <c r="BY30" s="720"/>
      <c r="BZ30" s="720"/>
      <c r="CA30" s="720"/>
      <c r="CB30" s="721"/>
      <c r="CD30" s="724"/>
      <c r="CE30" s="725"/>
      <c r="CF30" s="674" t="s">
        <v>305</v>
      </c>
      <c r="CG30" s="675"/>
      <c r="CH30" s="675"/>
      <c r="CI30" s="675"/>
      <c r="CJ30" s="675"/>
      <c r="CK30" s="675"/>
      <c r="CL30" s="675"/>
      <c r="CM30" s="675"/>
      <c r="CN30" s="675"/>
      <c r="CO30" s="675"/>
      <c r="CP30" s="675"/>
      <c r="CQ30" s="676"/>
      <c r="CR30" s="659">
        <v>3326994</v>
      </c>
      <c r="CS30" s="660"/>
      <c r="CT30" s="660"/>
      <c r="CU30" s="660"/>
      <c r="CV30" s="660"/>
      <c r="CW30" s="660"/>
      <c r="CX30" s="660"/>
      <c r="CY30" s="661"/>
      <c r="CZ30" s="664">
        <v>5.3</v>
      </c>
      <c r="DA30" s="693"/>
      <c r="DB30" s="693"/>
      <c r="DC30" s="697"/>
      <c r="DD30" s="668">
        <v>3326994</v>
      </c>
      <c r="DE30" s="660"/>
      <c r="DF30" s="660"/>
      <c r="DG30" s="660"/>
      <c r="DH30" s="660"/>
      <c r="DI30" s="660"/>
      <c r="DJ30" s="660"/>
      <c r="DK30" s="661"/>
      <c r="DL30" s="668">
        <v>3326994</v>
      </c>
      <c r="DM30" s="660"/>
      <c r="DN30" s="660"/>
      <c r="DO30" s="660"/>
      <c r="DP30" s="660"/>
      <c r="DQ30" s="660"/>
      <c r="DR30" s="660"/>
      <c r="DS30" s="660"/>
      <c r="DT30" s="660"/>
      <c r="DU30" s="660"/>
      <c r="DV30" s="661"/>
      <c r="DW30" s="664">
        <v>9.1999999999999993</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2962</v>
      </c>
      <c r="S31" s="660"/>
      <c r="T31" s="660"/>
      <c r="U31" s="660"/>
      <c r="V31" s="660"/>
      <c r="W31" s="660"/>
      <c r="X31" s="660"/>
      <c r="Y31" s="661"/>
      <c r="Z31" s="662">
        <v>0</v>
      </c>
      <c r="AA31" s="662"/>
      <c r="AB31" s="662"/>
      <c r="AC31" s="662"/>
      <c r="AD31" s="663" t="s">
        <v>131</v>
      </c>
      <c r="AE31" s="663"/>
      <c r="AF31" s="663"/>
      <c r="AG31" s="663"/>
      <c r="AH31" s="663"/>
      <c r="AI31" s="663"/>
      <c r="AJ31" s="663"/>
      <c r="AK31" s="663"/>
      <c r="AL31" s="664" t="s">
        <v>234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99.2</v>
      </c>
      <c r="BH31" s="695"/>
      <c r="BI31" s="695"/>
      <c r="BJ31" s="695"/>
      <c r="BK31" s="695"/>
      <c r="BL31" s="695"/>
      <c r="BM31" s="665">
        <v>97.5</v>
      </c>
      <c r="BN31" s="717"/>
      <c r="BO31" s="717"/>
      <c r="BP31" s="717"/>
      <c r="BQ31" s="718"/>
      <c r="BR31" s="716">
        <v>99</v>
      </c>
      <c r="BS31" s="695"/>
      <c r="BT31" s="695"/>
      <c r="BU31" s="695"/>
      <c r="BV31" s="695"/>
      <c r="BW31" s="695"/>
      <c r="BX31" s="665">
        <v>97</v>
      </c>
      <c r="BY31" s="717"/>
      <c r="BZ31" s="717"/>
      <c r="CA31" s="717"/>
      <c r="CB31" s="718"/>
      <c r="CD31" s="724"/>
      <c r="CE31" s="725"/>
      <c r="CF31" s="674" t="s">
        <v>309</v>
      </c>
      <c r="CG31" s="675"/>
      <c r="CH31" s="675"/>
      <c r="CI31" s="675"/>
      <c r="CJ31" s="675"/>
      <c r="CK31" s="675"/>
      <c r="CL31" s="675"/>
      <c r="CM31" s="675"/>
      <c r="CN31" s="675"/>
      <c r="CO31" s="675"/>
      <c r="CP31" s="675"/>
      <c r="CQ31" s="676"/>
      <c r="CR31" s="659">
        <v>189772</v>
      </c>
      <c r="CS31" s="695"/>
      <c r="CT31" s="695"/>
      <c r="CU31" s="695"/>
      <c r="CV31" s="695"/>
      <c r="CW31" s="695"/>
      <c r="CX31" s="695"/>
      <c r="CY31" s="696"/>
      <c r="CZ31" s="664">
        <v>0.3</v>
      </c>
      <c r="DA31" s="693"/>
      <c r="DB31" s="693"/>
      <c r="DC31" s="697"/>
      <c r="DD31" s="668">
        <v>189772</v>
      </c>
      <c r="DE31" s="695"/>
      <c r="DF31" s="695"/>
      <c r="DG31" s="695"/>
      <c r="DH31" s="695"/>
      <c r="DI31" s="695"/>
      <c r="DJ31" s="695"/>
      <c r="DK31" s="696"/>
      <c r="DL31" s="668">
        <v>189772</v>
      </c>
      <c r="DM31" s="695"/>
      <c r="DN31" s="695"/>
      <c r="DO31" s="695"/>
      <c r="DP31" s="695"/>
      <c r="DQ31" s="695"/>
      <c r="DR31" s="695"/>
      <c r="DS31" s="695"/>
      <c r="DT31" s="695"/>
      <c r="DU31" s="695"/>
      <c r="DV31" s="696"/>
      <c r="DW31" s="664">
        <v>0.5</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1451685</v>
      </c>
      <c r="S32" s="660"/>
      <c r="T32" s="660"/>
      <c r="U32" s="660"/>
      <c r="V32" s="660"/>
      <c r="W32" s="660"/>
      <c r="X32" s="660"/>
      <c r="Y32" s="661"/>
      <c r="Z32" s="662">
        <v>2.2999999999999998</v>
      </c>
      <c r="AA32" s="662"/>
      <c r="AB32" s="662"/>
      <c r="AC32" s="662"/>
      <c r="AD32" s="663" t="s">
        <v>234</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98.8</v>
      </c>
      <c r="BN32" s="729"/>
      <c r="BO32" s="729"/>
      <c r="BP32" s="729"/>
      <c r="BQ32" s="731"/>
      <c r="BR32" s="728">
        <v>99.5</v>
      </c>
      <c r="BS32" s="729"/>
      <c r="BT32" s="729"/>
      <c r="BU32" s="729"/>
      <c r="BV32" s="729"/>
      <c r="BW32" s="729"/>
      <c r="BX32" s="730">
        <v>98.6</v>
      </c>
      <c r="BY32" s="729"/>
      <c r="BZ32" s="729"/>
      <c r="CA32" s="729"/>
      <c r="CB32" s="731"/>
      <c r="CD32" s="726"/>
      <c r="CE32" s="727"/>
      <c r="CF32" s="674" t="s">
        <v>312</v>
      </c>
      <c r="CG32" s="675"/>
      <c r="CH32" s="675"/>
      <c r="CI32" s="675"/>
      <c r="CJ32" s="675"/>
      <c r="CK32" s="675"/>
      <c r="CL32" s="675"/>
      <c r="CM32" s="675"/>
      <c r="CN32" s="675"/>
      <c r="CO32" s="675"/>
      <c r="CP32" s="675"/>
      <c r="CQ32" s="676"/>
      <c r="CR32" s="659" t="s">
        <v>131</v>
      </c>
      <c r="CS32" s="660"/>
      <c r="CT32" s="660"/>
      <c r="CU32" s="660"/>
      <c r="CV32" s="660"/>
      <c r="CW32" s="660"/>
      <c r="CX32" s="660"/>
      <c r="CY32" s="661"/>
      <c r="CZ32" s="664" t="s">
        <v>234</v>
      </c>
      <c r="DA32" s="693"/>
      <c r="DB32" s="693"/>
      <c r="DC32" s="697"/>
      <c r="DD32" s="668" t="s">
        <v>234</v>
      </c>
      <c r="DE32" s="660"/>
      <c r="DF32" s="660"/>
      <c r="DG32" s="660"/>
      <c r="DH32" s="660"/>
      <c r="DI32" s="660"/>
      <c r="DJ32" s="660"/>
      <c r="DK32" s="661"/>
      <c r="DL32" s="668" t="s">
        <v>131</v>
      </c>
      <c r="DM32" s="660"/>
      <c r="DN32" s="660"/>
      <c r="DO32" s="660"/>
      <c r="DP32" s="660"/>
      <c r="DQ32" s="660"/>
      <c r="DR32" s="660"/>
      <c r="DS32" s="660"/>
      <c r="DT32" s="660"/>
      <c r="DU32" s="660"/>
      <c r="DV32" s="661"/>
      <c r="DW32" s="664" t="s">
        <v>234</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1642985</v>
      </c>
      <c r="S33" s="660"/>
      <c r="T33" s="660"/>
      <c r="U33" s="660"/>
      <c r="V33" s="660"/>
      <c r="W33" s="660"/>
      <c r="X33" s="660"/>
      <c r="Y33" s="661"/>
      <c r="Z33" s="662">
        <v>2.6</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26125558</v>
      </c>
      <c r="CS33" s="695"/>
      <c r="CT33" s="695"/>
      <c r="CU33" s="695"/>
      <c r="CV33" s="695"/>
      <c r="CW33" s="695"/>
      <c r="CX33" s="695"/>
      <c r="CY33" s="696"/>
      <c r="CZ33" s="664">
        <v>41.7</v>
      </c>
      <c r="DA33" s="693"/>
      <c r="DB33" s="693"/>
      <c r="DC33" s="697"/>
      <c r="DD33" s="668">
        <v>21108787</v>
      </c>
      <c r="DE33" s="695"/>
      <c r="DF33" s="695"/>
      <c r="DG33" s="695"/>
      <c r="DH33" s="695"/>
      <c r="DI33" s="695"/>
      <c r="DJ33" s="695"/>
      <c r="DK33" s="696"/>
      <c r="DL33" s="668">
        <v>15555853</v>
      </c>
      <c r="DM33" s="695"/>
      <c r="DN33" s="695"/>
      <c r="DO33" s="695"/>
      <c r="DP33" s="695"/>
      <c r="DQ33" s="695"/>
      <c r="DR33" s="695"/>
      <c r="DS33" s="695"/>
      <c r="DT33" s="695"/>
      <c r="DU33" s="695"/>
      <c r="DV33" s="696"/>
      <c r="DW33" s="664">
        <v>43.2</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702739</v>
      </c>
      <c r="S34" s="660"/>
      <c r="T34" s="660"/>
      <c r="U34" s="660"/>
      <c r="V34" s="660"/>
      <c r="W34" s="660"/>
      <c r="X34" s="660"/>
      <c r="Y34" s="661"/>
      <c r="Z34" s="662">
        <v>1.1000000000000001</v>
      </c>
      <c r="AA34" s="662"/>
      <c r="AB34" s="662"/>
      <c r="AC34" s="662"/>
      <c r="AD34" s="663">
        <v>10502</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9189888</v>
      </c>
      <c r="CS34" s="660"/>
      <c r="CT34" s="660"/>
      <c r="CU34" s="660"/>
      <c r="CV34" s="660"/>
      <c r="CW34" s="660"/>
      <c r="CX34" s="660"/>
      <c r="CY34" s="661"/>
      <c r="CZ34" s="664">
        <v>14.7</v>
      </c>
      <c r="DA34" s="693"/>
      <c r="DB34" s="693"/>
      <c r="DC34" s="697"/>
      <c r="DD34" s="668">
        <v>7278481</v>
      </c>
      <c r="DE34" s="660"/>
      <c r="DF34" s="660"/>
      <c r="DG34" s="660"/>
      <c r="DH34" s="660"/>
      <c r="DI34" s="660"/>
      <c r="DJ34" s="660"/>
      <c r="DK34" s="661"/>
      <c r="DL34" s="668">
        <v>6465608</v>
      </c>
      <c r="DM34" s="660"/>
      <c r="DN34" s="660"/>
      <c r="DO34" s="660"/>
      <c r="DP34" s="660"/>
      <c r="DQ34" s="660"/>
      <c r="DR34" s="660"/>
      <c r="DS34" s="660"/>
      <c r="DT34" s="660"/>
      <c r="DU34" s="660"/>
      <c r="DV34" s="661"/>
      <c r="DW34" s="664">
        <v>18</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2300328</v>
      </c>
      <c r="S35" s="660"/>
      <c r="T35" s="660"/>
      <c r="U35" s="660"/>
      <c r="V35" s="660"/>
      <c r="W35" s="660"/>
      <c r="X35" s="660"/>
      <c r="Y35" s="661"/>
      <c r="Z35" s="662">
        <v>3.6</v>
      </c>
      <c r="AA35" s="662"/>
      <c r="AB35" s="662"/>
      <c r="AC35" s="662"/>
      <c r="AD35" s="663" t="s">
        <v>131</v>
      </c>
      <c r="AE35" s="663"/>
      <c r="AF35" s="663"/>
      <c r="AG35" s="663"/>
      <c r="AH35" s="663"/>
      <c r="AI35" s="663"/>
      <c r="AJ35" s="663"/>
      <c r="AK35" s="663"/>
      <c r="AL35" s="664" t="s">
        <v>131</v>
      </c>
      <c r="AM35" s="665"/>
      <c r="AN35" s="665"/>
      <c r="AO35" s="666"/>
      <c r="AP35" s="214"/>
      <c r="AQ35" s="732" t="s">
        <v>320</v>
      </c>
      <c r="AR35" s="733"/>
      <c r="AS35" s="733"/>
      <c r="AT35" s="733"/>
      <c r="AU35" s="733"/>
      <c r="AV35" s="733"/>
      <c r="AW35" s="733"/>
      <c r="AX35" s="733"/>
      <c r="AY35" s="734"/>
      <c r="AZ35" s="648">
        <v>7873201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362148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206227</v>
      </c>
      <c r="CS35" s="695"/>
      <c r="CT35" s="695"/>
      <c r="CU35" s="695"/>
      <c r="CV35" s="695"/>
      <c r="CW35" s="695"/>
      <c r="CX35" s="695"/>
      <c r="CY35" s="696"/>
      <c r="CZ35" s="664">
        <v>0.3</v>
      </c>
      <c r="DA35" s="693"/>
      <c r="DB35" s="693"/>
      <c r="DC35" s="697"/>
      <c r="DD35" s="668">
        <v>202910</v>
      </c>
      <c r="DE35" s="695"/>
      <c r="DF35" s="695"/>
      <c r="DG35" s="695"/>
      <c r="DH35" s="695"/>
      <c r="DI35" s="695"/>
      <c r="DJ35" s="695"/>
      <c r="DK35" s="696"/>
      <c r="DL35" s="668">
        <v>202910</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131</v>
      </c>
      <c r="AA36" s="662"/>
      <c r="AB36" s="662"/>
      <c r="AC36" s="662"/>
      <c r="AD36" s="663" t="s">
        <v>131</v>
      </c>
      <c r="AE36" s="663"/>
      <c r="AF36" s="663"/>
      <c r="AG36" s="663"/>
      <c r="AH36" s="663"/>
      <c r="AI36" s="663"/>
      <c r="AJ36" s="663"/>
      <c r="AK36" s="663"/>
      <c r="AL36" s="664" t="s">
        <v>234</v>
      </c>
      <c r="AM36" s="665"/>
      <c r="AN36" s="665"/>
      <c r="AO36" s="666"/>
      <c r="AQ36" s="736" t="s">
        <v>324</v>
      </c>
      <c r="AR36" s="737"/>
      <c r="AS36" s="737"/>
      <c r="AT36" s="737"/>
      <c r="AU36" s="737"/>
      <c r="AV36" s="737"/>
      <c r="AW36" s="737"/>
      <c r="AX36" s="737"/>
      <c r="AY36" s="738"/>
      <c r="AZ36" s="659">
        <v>1206000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-1398647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7342811</v>
      </c>
      <c r="CS36" s="660"/>
      <c r="CT36" s="660"/>
      <c r="CU36" s="660"/>
      <c r="CV36" s="660"/>
      <c r="CW36" s="660"/>
      <c r="CX36" s="660"/>
      <c r="CY36" s="661"/>
      <c r="CZ36" s="664">
        <v>11.7</v>
      </c>
      <c r="DA36" s="693"/>
      <c r="DB36" s="693"/>
      <c r="DC36" s="697"/>
      <c r="DD36" s="668">
        <v>5179599</v>
      </c>
      <c r="DE36" s="660"/>
      <c r="DF36" s="660"/>
      <c r="DG36" s="660"/>
      <c r="DH36" s="660"/>
      <c r="DI36" s="660"/>
      <c r="DJ36" s="660"/>
      <c r="DK36" s="661"/>
      <c r="DL36" s="668">
        <v>4360059</v>
      </c>
      <c r="DM36" s="660"/>
      <c r="DN36" s="660"/>
      <c r="DO36" s="660"/>
      <c r="DP36" s="660"/>
      <c r="DQ36" s="660"/>
      <c r="DR36" s="660"/>
      <c r="DS36" s="660"/>
      <c r="DT36" s="660"/>
      <c r="DU36" s="660"/>
      <c r="DV36" s="661"/>
      <c r="DW36" s="664">
        <v>12.1</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1349428</v>
      </c>
      <c r="S37" s="660"/>
      <c r="T37" s="660"/>
      <c r="U37" s="660"/>
      <c r="V37" s="660"/>
      <c r="W37" s="660"/>
      <c r="X37" s="660"/>
      <c r="Y37" s="661"/>
      <c r="Z37" s="662">
        <v>2.1</v>
      </c>
      <c r="AA37" s="662"/>
      <c r="AB37" s="662"/>
      <c r="AC37" s="662"/>
      <c r="AD37" s="663" t="s">
        <v>234</v>
      </c>
      <c r="AE37" s="663"/>
      <c r="AF37" s="663"/>
      <c r="AG37" s="663"/>
      <c r="AH37" s="663"/>
      <c r="AI37" s="663"/>
      <c r="AJ37" s="663"/>
      <c r="AK37" s="663"/>
      <c r="AL37" s="664" t="s">
        <v>131</v>
      </c>
      <c r="AM37" s="665"/>
      <c r="AN37" s="665"/>
      <c r="AO37" s="666"/>
      <c r="AQ37" s="736" t="s">
        <v>328</v>
      </c>
      <c r="AR37" s="737"/>
      <c r="AS37" s="737"/>
      <c r="AT37" s="737"/>
      <c r="AU37" s="737"/>
      <c r="AV37" s="737"/>
      <c r="AW37" s="737"/>
      <c r="AX37" s="737"/>
      <c r="AY37" s="738"/>
      <c r="AZ37" s="659">
        <v>545936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26491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1509543</v>
      </c>
      <c r="CS37" s="695"/>
      <c r="CT37" s="695"/>
      <c r="CU37" s="695"/>
      <c r="CV37" s="695"/>
      <c r="CW37" s="695"/>
      <c r="CX37" s="695"/>
      <c r="CY37" s="696"/>
      <c r="CZ37" s="664">
        <v>2.4</v>
      </c>
      <c r="DA37" s="693"/>
      <c r="DB37" s="693"/>
      <c r="DC37" s="697"/>
      <c r="DD37" s="668">
        <v>1336063</v>
      </c>
      <c r="DE37" s="695"/>
      <c r="DF37" s="695"/>
      <c r="DG37" s="695"/>
      <c r="DH37" s="695"/>
      <c r="DI37" s="695"/>
      <c r="DJ37" s="695"/>
      <c r="DK37" s="696"/>
      <c r="DL37" s="668">
        <v>1100764</v>
      </c>
      <c r="DM37" s="695"/>
      <c r="DN37" s="695"/>
      <c r="DO37" s="695"/>
      <c r="DP37" s="695"/>
      <c r="DQ37" s="695"/>
      <c r="DR37" s="695"/>
      <c r="DS37" s="695"/>
      <c r="DT37" s="695"/>
      <c r="DU37" s="695"/>
      <c r="DV37" s="696"/>
      <c r="DW37" s="664">
        <v>3.1</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64142787</v>
      </c>
      <c r="S38" s="740"/>
      <c r="T38" s="740"/>
      <c r="U38" s="740"/>
      <c r="V38" s="740"/>
      <c r="W38" s="740"/>
      <c r="X38" s="740"/>
      <c r="Y38" s="741"/>
      <c r="Z38" s="742">
        <v>100</v>
      </c>
      <c r="AA38" s="742"/>
      <c r="AB38" s="742"/>
      <c r="AC38" s="742"/>
      <c r="AD38" s="743">
        <v>34655832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40377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7327265</v>
      </c>
      <c r="CS38" s="660"/>
      <c r="CT38" s="660"/>
      <c r="CU38" s="660"/>
      <c r="CV38" s="660"/>
      <c r="CW38" s="660"/>
      <c r="CX38" s="660"/>
      <c r="CY38" s="661"/>
      <c r="CZ38" s="664">
        <v>11.7</v>
      </c>
      <c r="DA38" s="693"/>
      <c r="DB38" s="693"/>
      <c r="DC38" s="697"/>
      <c r="DD38" s="668">
        <v>6564006</v>
      </c>
      <c r="DE38" s="660"/>
      <c r="DF38" s="660"/>
      <c r="DG38" s="660"/>
      <c r="DH38" s="660"/>
      <c r="DI38" s="660"/>
      <c r="DJ38" s="660"/>
      <c r="DK38" s="661"/>
      <c r="DL38" s="668">
        <v>4527276</v>
      </c>
      <c r="DM38" s="660"/>
      <c r="DN38" s="660"/>
      <c r="DO38" s="660"/>
      <c r="DP38" s="660"/>
      <c r="DQ38" s="660"/>
      <c r="DR38" s="660"/>
      <c r="DS38" s="660"/>
      <c r="DT38" s="660"/>
      <c r="DU38" s="660"/>
      <c r="DV38" s="661"/>
      <c r="DW38" s="664">
        <v>12.6</v>
      </c>
      <c r="DX38" s="693"/>
      <c r="DY38" s="693"/>
      <c r="DZ38" s="693"/>
      <c r="EA38" s="693"/>
      <c r="EB38" s="693"/>
      <c r="EC38" s="694"/>
    </row>
    <row r="39" spans="2:133" ht="11.25" customHeight="1">
      <c r="AQ39" s="736" t="s">
        <v>335</v>
      </c>
      <c r="AR39" s="737"/>
      <c r="AS39" s="737"/>
      <c r="AT39" s="737"/>
      <c r="AU39" s="737"/>
      <c r="AV39" s="737"/>
      <c r="AW39" s="737"/>
      <c r="AX39" s="737"/>
      <c r="AY39" s="738"/>
      <c r="AZ39" s="659" t="s">
        <v>131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2059367</v>
      </c>
      <c r="CS39" s="695"/>
      <c r="CT39" s="695"/>
      <c r="CU39" s="695"/>
      <c r="CV39" s="695"/>
      <c r="CW39" s="695"/>
      <c r="CX39" s="695"/>
      <c r="CY39" s="696"/>
      <c r="CZ39" s="664">
        <v>3.3</v>
      </c>
      <c r="DA39" s="693"/>
      <c r="DB39" s="693"/>
      <c r="DC39" s="697"/>
      <c r="DD39" s="668">
        <v>1883791</v>
      </c>
      <c r="DE39" s="695"/>
      <c r="DF39" s="695"/>
      <c r="DG39" s="695"/>
      <c r="DH39" s="695"/>
      <c r="DI39" s="695"/>
      <c r="DJ39" s="695"/>
      <c r="DK39" s="696"/>
      <c r="DL39" s="668" t="s">
        <v>234</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339</v>
      </c>
      <c r="AR40" s="737"/>
      <c r="AS40" s="737"/>
      <c r="AT40" s="737"/>
      <c r="AU40" s="737"/>
      <c r="AV40" s="737"/>
      <c r="AW40" s="737"/>
      <c r="AX40" s="737"/>
      <c r="AY40" s="738"/>
      <c r="AZ40" s="659">
        <v>2450000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234</v>
      </c>
      <c r="CS40" s="660"/>
      <c r="CT40" s="660"/>
      <c r="CU40" s="660"/>
      <c r="CV40" s="660"/>
      <c r="CW40" s="660"/>
      <c r="CX40" s="660"/>
      <c r="CY40" s="661"/>
      <c r="CZ40" s="664" t="s">
        <v>234</v>
      </c>
      <c r="DA40" s="693"/>
      <c r="DB40" s="693"/>
      <c r="DC40" s="697"/>
      <c r="DD40" s="668" t="s">
        <v>131</v>
      </c>
      <c r="DE40" s="660"/>
      <c r="DF40" s="660"/>
      <c r="DG40" s="660"/>
      <c r="DH40" s="660"/>
      <c r="DI40" s="660"/>
      <c r="DJ40" s="660"/>
      <c r="DK40" s="661"/>
      <c r="DL40" s="668" t="s">
        <v>234</v>
      </c>
      <c r="DM40" s="660"/>
      <c r="DN40" s="660"/>
      <c r="DO40" s="660"/>
      <c r="DP40" s="660"/>
      <c r="DQ40" s="660"/>
      <c r="DR40" s="660"/>
      <c r="DS40" s="660"/>
      <c r="DT40" s="660"/>
      <c r="DU40" s="660"/>
      <c r="DV40" s="661"/>
      <c r="DW40" s="664" t="s">
        <v>131</v>
      </c>
      <c r="DX40" s="693"/>
      <c r="DY40" s="693"/>
      <c r="DZ40" s="693"/>
      <c r="EA40" s="693"/>
      <c r="EB40" s="693"/>
      <c r="EC40" s="694"/>
    </row>
    <row r="41" spans="2:133" ht="11.25" customHeight="1">
      <c r="AQ41" s="746" t="s">
        <v>342</v>
      </c>
      <c r="AR41" s="747"/>
      <c r="AS41" s="747"/>
      <c r="AT41" s="747"/>
      <c r="AU41" s="747"/>
      <c r="AV41" s="747"/>
      <c r="AW41" s="747"/>
      <c r="AX41" s="747"/>
      <c r="AY41" s="748"/>
      <c r="AZ41" s="739">
        <v>3671265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234</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2622242</v>
      </c>
      <c r="CS42" s="660"/>
      <c r="CT42" s="660"/>
      <c r="CU42" s="660"/>
      <c r="CV42" s="660"/>
      <c r="CW42" s="660"/>
      <c r="CX42" s="660"/>
      <c r="CY42" s="661"/>
      <c r="CZ42" s="664">
        <v>4.2</v>
      </c>
      <c r="DA42" s="665"/>
      <c r="DB42" s="665"/>
      <c r="DC42" s="760"/>
      <c r="DD42" s="668">
        <v>952705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86741</v>
      </c>
      <c r="CS43" s="695"/>
      <c r="CT43" s="695"/>
      <c r="CU43" s="695"/>
      <c r="CV43" s="695"/>
      <c r="CW43" s="695"/>
      <c r="CX43" s="695"/>
      <c r="CY43" s="696"/>
      <c r="CZ43" s="664">
        <v>0.1</v>
      </c>
      <c r="DA43" s="693"/>
      <c r="DB43" s="693"/>
      <c r="DC43" s="697"/>
      <c r="DD43" s="668">
        <v>86741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2598904</v>
      </c>
      <c r="CS44" s="660"/>
      <c r="CT44" s="660"/>
      <c r="CU44" s="660"/>
      <c r="CV44" s="660"/>
      <c r="CW44" s="660"/>
      <c r="CX44" s="660"/>
      <c r="CY44" s="661"/>
      <c r="CZ44" s="664">
        <v>4.2</v>
      </c>
      <c r="DA44" s="665"/>
      <c r="DB44" s="665"/>
      <c r="DC44" s="760"/>
      <c r="DD44" s="668">
        <v>929367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444454</v>
      </c>
      <c r="CS45" s="695"/>
      <c r="CT45" s="695"/>
      <c r="CU45" s="695"/>
      <c r="CV45" s="695"/>
      <c r="CW45" s="695"/>
      <c r="CX45" s="695"/>
      <c r="CY45" s="696"/>
      <c r="CZ45" s="664">
        <v>0.7</v>
      </c>
      <c r="DA45" s="693"/>
      <c r="DB45" s="693"/>
      <c r="DC45" s="697"/>
      <c r="DD45" s="668">
        <v>34689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2154450</v>
      </c>
      <c r="CS46" s="660"/>
      <c r="CT46" s="660"/>
      <c r="CU46" s="660"/>
      <c r="CV46" s="660"/>
      <c r="CW46" s="660"/>
      <c r="CX46" s="660"/>
      <c r="CY46" s="661"/>
      <c r="CZ46" s="664">
        <v>3.4</v>
      </c>
      <c r="DA46" s="665"/>
      <c r="DB46" s="665"/>
      <c r="DC46" s="760"/>
      <c r="DD46" s="668">
        <v>894678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23338</v>
      </c>
      <c r="CS47" s="695"/>
      <c r="CT47" s="695"/>
      <c r="CU47" s="695"/>
      <c r="CV47" s="695"/>
      <c r="CW47" s="695"/>
      <c r="CX47" s="695"/>
      <c r="CY47" s="696"/>
      <c r="CZ47" s="664">
        <v>0</v>
      </c>
      <c r="DA47" s="693"/>
      <c r="DB47" s="693"/>
      <c r="DC47" s="697"/>
      <c r="DD47" s="668">
        <v>23338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62596088</v>
      </c>
      <c r="CS49" s="729"/>
      <c r="CT49" s="729"/>
      <c r="CU49" s="729"/>
      <c r="CV49" s="729"/>
      <c r="CW49" s="729"/>
      <c r="CX49" s="729"/>
      <c r="CY49" s="761"/>
      <c r="CZ49" s="744">
        <v>100</v>
      </c>
      <c r="DA49" s="762"/>
      <c r="DB49" s="762"/>
      <c r="DC49" s="763"/>
      <c r="DD49" s="764">
        <v>40198390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jo0P4ECVAh0gLGDiZQMT1YanV9WTSwFeB5VXyB2CNuH6jGjzB05tsxkyRiWayFq8xQC47q6dHYG6QGT+QHV5w==" saltValue="1on9o2SFzKc177rF7Ji3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67" zoomScale="70" zoomScaleNormal="25" zoomScaleSheetLayoutView="70" workbookViewId="0">
      <selection activeCell="AF9" sqref="AF9:AJ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64143</v>
      </c>
      <c r="R7" s="795"/>
      <c r="S7" s="795"/>
      <c r="T7" s="795"/>
      <c r="U7" s="795"/>
      <c r="V7" s="795">
        <v>62596</v>
      </c>
      <c r="W7" s="795"/>
      <c r="X7" s="795"/>
      <c r="Y7" s="795"/>
      <c r="Z7" s="795"/>
      <c r="AA7" s="795">
        <v>1547</v>
      </c>
      <c r="AB7" s="795"/>
      <c r="AC7" s="795"/>
      <c r="AD7" s="795"/>
      <c r="AE7" s="796"/>
      <c r="AF7" s="797">
        <v>1547</v>
      </c>
      <c r="AG7" s="798"/>
      <c r="AH7" s="798"/>
      <c r="AI7" s="798"/>
      <c r="AJ7" s="799"/>
      <c r="AK7" s="837">
        <v>1452</v>
      </c>
      <c r="AL7" s="838"/>
      <c r="AM7" s="838"/>
      <c r="AN7" s="838"/>
      <c r="AO7" s="838"/>
      <c r="AP7" s="838">
        <v>26523</v>
      </c>
      <c r="AQ7" s="838"/>
      <c r="AR7" s="838"/>
      <c r="AS7" s="838"/>
      <c r="AT7" s="838"/>
      <c r="AU7" s="839"/>
      <c r="AV7" s="839"/>
      <c r="AW7" s="839"/>
      <c r="AX7" s="839"/>
      <c r="AY7" s="840"/>
      <c r="AZ7" s="232"/>
      <c r="BA7" s="232"/>
      <c r="BB7" s="232"/>
      <c r="BC7" s="232"/>
      <c r="BD7" s="232"/>
      <c r="BE7" s="233"/>
      <c r="BF7" s="233"/>
      <c r="BG7" s="233"/>
      <c r="BH7" s="233"/>
      <c r="BI7" s="233"/>
      <c r="BJ7" s="233"/>
      <c r="BK7" s="233"/>
      <c r="BL7" s="233"/>
      <c r="BM7" s="233"/>
      <c r="BN7" s="233"/>
      <c r="BO7" s="233"/>
      <c r="BP7" s="233"/>
      <c r="BQ7" s="239">
        <v>1</v>
      </c>
      <c r="BR7" s="240"/>
      <c r="BS7" s="841" t="s">
        <v>575</v>
      </c>
      <c r="BT7" s="842"/>
      <c r="BU7" s="842"/>
      <c r="BV7" s="842"/>
      <c r="BW7" s="842"/>
      <c r="BX7" s="842"/>
      <c r="BY7" s="842"/>
      <c r="BZ7" s="842"/>
      <c r="CA7" s="842"/>
      <c r="CB7" s="842"/>
      <c r="CC7" s="842"/>
      <c r="CD7" s="842"/>
      <c r="CE7" s="842"/>
      <c r="CF7" s="842"/>
      <c r="CG7" s="843"/>
      <c r="CH7" s="831">
        <v>-1</v>
      </c>
      <c r="CI7" s="832"/>
      <c r="CJ7" s="832"/>
      <c r="CK7" s="832"/>
      <c r="CL7" s="833"/>
      <c r="CM7" s="831">
        <v>639</v>
      </c>
      <c r="CN7" s="832"/>
      <c r="CO7" s="832"/>
      <c r="CP7" s="832"/>
      <c r="CQ7" s="833"/>
      <c r="CR7" s="831">
        <v>500</v>
      </c>
      <c r="CS7" s="832"/>
      <c r="CT7" s="832"/>
      <c r="CU7" s="832"/>
      <c r="CV7" s="833"/>
      <c r="CW7" s="831">
        <v>1</v>
      </c>
      <c r="CX7" s="832"/>
      <c r="CY7" s="832"/>
      <c r="CZ7" s="832"/>
      <c r="DA7" s="833"/>
      <c r="DB7" s="834" t="s">
        <v>577</v>
      </c>
      <c r="DC7" s="835"/>
      <c r="DD7" s="835"/>
      <c r="DE7" s="835"/>
      <c r="DF7" s="836"/>
      <c r="DG7" s="834" t="s">
        <v>577</v>
      </c>
      <c r="DH7" s="835"/>
      <c r="DI7" s="835"/>
      <c r="DJ7" s="835"/>
      <c r="DK7" s="836"/>
      <c r="DL7" s="834" t="s">
        <v>577</v>
      </c>
      <c r="DM7" s="835"/>
      <c r="DN7" s="835"/>
      <c r="DO7" s="835"/>
      <c r="DP7" s="836"/>
      <c r="DQ7" s="834" t="s">
        <v>577</v>
      </c>
      <c r="DR7" s="835"/>
      <c r="DS7" s="835"/>
      <c r="DT7" s="835"/>
      <c r="DU7" s="836"/>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580</v>
      </c>
      <c r="BS8" s="828" t="s">
        <v>576</v>
      </c>
      <c r="BT8" s="829"/>
      <c r="BU8" s="829"/>
      <c r="BV8" s="829"/>
      <c r="BW8" s="829"/>
      <c r="BX8" s="829"/>
      <c r="BY8" s="829"/>
      <c r="BZ8" s="829"/>
      <c r="CA8" s="829"/>
      <c r="CB8" s="829"/>
      <c r="CC8" s="829"/>
      <c r="CD8" s="829"/>
      <c r="CE8" s="829"/>
      <c r="CF8" s="829"/>
      <c r="CG8" s="830"/>
      <c r="CH8" s="834" t="s">
        <v>577</v>
      </c>
      <c r="CI8" s="835"/>
      <c r="CJ8" s="835"/>
      <c r="CK8" s="835"/>
      <c r="CL8" s="836"/>
      <c r="CM8" s="834">
        <v>65</v>
      </c>
      <c r="CN8" s="835"/>
      <c r="CO8" s="835"/>
      <c r="CP8" s="835"/>
      <c r="CQ8" s="836"/>
      <c r="CR8" s="834">
        <v>5</v>
      </c>
      <c r="CS8" s="835"/>
      <c r="CT8" s="835"/>
      <c r="CU8" s="835"/>
      <c r="CV8" s="836"/>
      <c r="CW8" s="834">
        <v>2</v>
      </c>
      <c r="CX8" s="835"/>
      <c r="CY8" s="835"/>
      <c r="CZ8" s="835"/>
      <c r="DA8" s="836"/>
      <c r="DB8" s="834" t="s">
        <v>577</v>
      </c>
      <c r="DC8" s="835"/>
      <c r="DD8" s="835"/>
      <c r="DE8" s="835"/>
      <c r="DF8" s="836"/>
      <c r="DG8" s="834" t="s">
        <v>577</v>
      </c>
      <c r="DH8" s="835"/>
      <c r="DI8" s="835"/>
      <c r="DJ8" s="835"/>
      <c r="DK8" s="836"/>
      <c r="DL8" s="834" t="s">
        <v>577</v>
      </c>
      <c r="DM8" s="835"/>
      <c r="DN8" s="835"/>
      <c r="DO8" s="835"/>
      <c r="DP8" s="836"/>
      <c r="DQ8" s="834" t="s">
        <v>577</v>
      </c>
      <c r="DR8" s="835"/>
      <c r="DS8" s="835"/>
      <c r="DT8" s="835"/>
      <c r="DU8" s="836"/>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34"/>
      <c r="CI9" s="835"/>
      <c r="CJ9" s="835"/>
      <c r="CK9" s="835"/>
      <c r="CL9" s="836"/>
      <c r="CM9" s="834"/>
      <c r="CN9" s="835"/>
      <c r="CO9" s="835"/>
      <c r="CP9" s="835"/>
      <c r="CQ9" s="836"/>
      <c r="CR9" s="834"/>
      <c r="CS9" s="835"/>
      <c r="CT9" s="835"/>
      <c r="CU9" s="835"/>
      <c r="CV9" s="836"/>
      <c r="CW9" s="834"/>
      <c r="CX9" s="835"/>
      <c r="CY9" s="835"/>
      <c r="CZ9" s="835"/>
      <c r="DA9" s="836"/>
      <c r="DB9" s="834"/>
      <c r="DC9" s="835"/>
      <c r="DD9" s="835"/>
      <c r="DE9" s="835"/>
      <c r="DF9" s="836"/>
      <c r="DG9" s="834"/>
      <c r="DH9" s="835"/>
      <c r="DI9" s="835"/>
      <c r="DJ9" s="835"/>
      <c r="DK9" s="836"/>
      <c r="DL9" s="834"/>
      <c r="DM9" s="835"/>
      <c r="DN9" s="835"/>
      <c r="DO9" s="835"/>
      <c r="DP9" s="836"/>
      <c r="DQ9" s="834"/>
      <c r="DR9" s="835"/>
      <c r="DS9" s="835"/>
      <c r="DT9" s="835"/>
      <c r="DU9" s="836"/>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34"/>
      <c r="CI10" s="835"/>
      <c r="CJ10" s="835"/>
      <c r="CK10" s="835"/>
      <c r="CL10" s="836"/>
      <c r="CM10" s="834"/>
      <c r="CN10" s="835"/>
      <c r="CO10" s="835"/>
      <c r="CP10" s="835"/>
      <c r="CQ10" s="836"/>
      <c r="CR10" s="834"/>
      <c r="CS10" s="835"/>
      <c r="CT10" s="835"/>
      <c r="CU10" s="835"/>
      <c r="CV10" s="836"/>
      <c r="CW10" s="834"/>
      <c r="CX10" s="835"/>
      <c r="CY10" s="835"/>
      <c r="CZ10" s="835"/>
      <c r="DA10" s="836"/>
      <c r="DB10" s="834"/>
      <c r="DC10" s="835"/>
      <c r="DD10" s="835"/>
      <c r="DE10" s="835"/>
      <c r="DF10" s="836"/>
      <c r="DG10" s="834"/>
      <c r="DH10" s="835"/>
      <c r="DI10" s="835"/>
      <c r="DJ10" s="835"/>
      <c r="DK10" s="836"/>
      <c r="DL10" s="834"/>
      <c r="DM10" s="835"/>
      <c r="DN10" s="835"/>
      <c r="DO10" s="835"/>
      <c r="DP10" s="836"/>
      <c r="DQ10" s="834"/>
      <c r="DR10" s="835"/>
      <c r="DS10" s="835"/>
      <c r="DT10" s="835"/>
      <c r="DU10" s="836"/>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34"/>
      <c r="CI11" s="835"/>
      <c r="CJ11" s="835"/>
      <c r="CK11" s="835"/>
      <c r="CL11" s="836"/>
      <c r="CM11" s="834"/>
      <c r="CN11" s="835"/>
      <c r="CO11" s="835"/>
      <c r="CP11" s="835"/>
      <c r="CQ11" s="836"/>
      <c r="CR11" s="834"/>
      <c r="CS11" s="835"/>
      <c r="CT11" s="835"/>
      <c r="CU11" s="835"/>
      <c r="CV11" s="836"/>
      <c r="CW11" s="834"/>
      <c r="CX11" s="835"/>
      <c r="CY11" s="835"/>
      <c r="CZ11" s="835"/>
      <c r="DA11" s="836"/>
      <c r="DB11" s="834"/>
      <c r="DC11" s="835"/>
      <c r="DD11" s="835"/>
      <c r="DE11" s="835"/>
      <c r="DF11" s="836"/>
      <c r="DG11" s="834"/>
      <c r="DH11" s="835"/>
      <c r="DI11" s="835"/>
      <c r="DJ11" s="835"/>
      <c r="DK11" s="836"/>
      <c r="DL11" s="834"/>
      <c r="DM11" s="835"/>
      <c r="DN11" s="835"/>
      <c r="DO11" s="835"/>
      <c r="DP11" s="836"/>
      <c r="DQ11" s="834"/>
      <c r="DR11" s="835"/>
      <c r="DS11" s="835"/>
      <c r="DT11" s="835"/>
      <c r="DU11" s="836"/>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34"/>
      <c r="CI12" s="835"/>
      <c r="CJ12" s="835"/>
      <c r="CK12" s="835"/>
      <c r="CL12" s="836"/>
      <c r="CM12" s="834"/>
      <c r="CN12" s="835"/>
      <c r="CO12" s="835"/>
      <c r="CP12" s="835"/>
      <c r="CQ12" s="836"/>
      <c r="CR12" s="834"/>
      <c r="CS12" s="835"/>
      <c r="CT12" s="835"/>
      <c r="CU12" s="835"/>
      <c r="CV12" s="836"/>
      <c r="CW12" s="834"/>
      <c r="CX12" s="835"/>
      <c r="CY12" s="835"/>
      <c r="CZ12" s="835"/>
      <c r="DA12" s="836"/>
      <c r="DB12" s="834"/>
      <c r="DC12" s="835"/>
      <c r="DD12" s="835"/>
      <c r="DE12" s="835"/>
      <c r="DF12" s="836"/>
      <c r="DG12" s="834"/>
      <c r="DH12" s="835"/>
      <c r="DI12" s="835"/>
      <c r="DJ12" s="835"/>
      <c r="DK12" s="836"/>
      <c r="DL12" s="834"/>
      <c r="DM12" s="835"/>
      <c r="DN12" s="835"/>
      <c r="DO12" s="835"/>
      <c r="DP12" s="836"/>
      <c r="DQ12" s="834"/>
      <c r="DR12" s="835"/>
      <c r="DS12" s="835"/>
      <c r="DT12" s="835"/>
      <c r="DU12" s="836"/>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34"/>
      <c r="CI13" s="835"/>
      <c r="CJ13" s="835"/>
      <c r="CK13" s="835"/>
      <c r="CL13" s="836"/>
      <c r="CM13" s="834"/>
      <c r="CN13" s="835"/>
      <c r="CO13" s="835"/>
      <c r="CP13" s="835"/>
      <c r="CQ13" s="836"/>
      <c r="CR13" s="834"/>
      <c r="CS13" s="835"/>
      <c r="CT13" s="835"/>
      <c r="CU13" s="835"/>
      <c r="CV13" s="836"/>
      <c r="CW13" s="834"/>
      <c r="CX13" s="835"/>
      <c r="CY13" s="835"/>
      <c r="CZ13" s="835"/>
      <c r="DA13" s="836"/>
      <c r="DB13" s="834"/>
      <c r="DC13" s="835"/>
      <c r="DD13" s="835"/>
      <c r="DE13" s="835"/>
      <c r="DF13" s="836"/>
      <c r="DG13" s="834"/>
      <c r="DH13" s="835"/>
      <c r="DI13" s="835"/>
      <c r="DJ13" s="835"/>
      <c r="DK13" s="836"/>
      <c r="DL13" s="834"/>
      <c r="DM13" s="835"/>
      <c r="DN13" s="835"/>
      <c r="DO13" s="835"/>
      <c r="DP13" s="836"/>
      <c r="DQ13" s="834"/>
      <c r="DR13" s="835"/>
      <c r="DS13" s="835"/>
      <c r="DT13" s="835"/>
      <c r="DU13" s="836"/>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34"/>
      <c r="CI14" s="835"/>
      <c r="CJ14" s="835"/>
      <c r="CK14" s="835"/>
      <c r="CL14" s="836"/>
      <c r="CM14" s="834"/>
      <c r="CN14" s="835"/>
      <c r="CO14" s="835"/>
      <c r="CP14" s="835"/>
      <c r="CQ14" s="836"/>
      <c r="CR14" s="834"/>
      <c r="CS14" s="835"/>
      <c r="CT14" s="835"/>
      <c r="CU14" s="835"/>
      <c r="CV14" s="836"/>
      <c r="CW14" s="834"/>
      <c r="CX14" s="835"/>
      <c r="CY14" s="835"/>
      <c r="CZ14" s="835"/>
      <c r="DA14" s="836"/>
      <c r="DB14" s="834"/>
      <c r="DC14" s="835"/>
      <c r="DD14" s="835"/>
      <c r="DE14" s="835"/>
      <c r="DF14" s="836"/>
      <c r="DG14" s="834"/>
      <c r="DH14" s="835"/>
      <c r="DI14" s="835"/>
      <c r="DJ14" s="835"/>
      <c r="DK14" s="836"/>
      <c r="DL14" s="834"/>
      <c r="DM14" s="835"/>
      <c r="DN14" s="835"/>
      <c r="DO14" s="835"/>
      <c r="DP14" s="836"/>
      <c r="DQ14" s="834"/>
      <c r="DR14" s="835"/>
      <c r="DS14" s="835"/>
      <c r="DT14" s="835"/>
      <c r="DU14" s="836"/>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34"/>
      <c r="CI15" s="835"/>
      <c r="CJ15" s="835"/>
      <c r="CK15" s="835"/>
      <c r="CL15" s="836"/>
      <c r="CM15" s="834"/>
      <c r="CN15" s="835"/>
      <c r="CO15" s="835"/>
      <c r="CP15" s="835"/>
      <c r="CQ15" s="836"/>
      <c r="CR15" s="834"/>
      <c r="CS15" s="835"/>
      <c r="CT15" s="835"/>
      <c r="CU15" s="835"/>
      <c r="CV15" s="836"/>
      <c r="CW15" s="834"/>
      <c r="CX15" s="835"/>
      <c r="CY15" s="835"/>
      <c r="CZ15" s="835"/>
      <c r="DA15" s="836"/>
      <c r="DB15" s="834"/>
      <c r="DC15" s="835"/>
      <c r="DD15" s="835"/>
      <c r="DE15" s="835"/>
      <c r="DF15" s="836"/>
      <c r="DG15" s="834"/>
      <c r="DH15" s="835"/>
      <c r="DI15" s="835"/>
      <c r="DJ15" s="835"/>
      <c r="DK15" s="836"/>
      <c r="DL15" s="834"/>
      <c r="DM15" s="835"/>
      <c r="DN15" s="835"/>
      <c r="DO15" s="835"/>
      <c r="DP15" s="836"/>
      <c r="DQ15" s="834"/>
      <c r="DR15" s="835"/>
      <c r="DS15" s="835"/>
      <c r="DT15" s="835"/>
      <c r="DU15" s="836"/>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34"/>
      <c r="CI16" s="835"/>
      <c r="CJ16" s="835"/>
      <c r="CK16" s="835"/>
      <c r="CL16" s="836"/>
      <c r="CM16" s="834"/>
      <c r="CN16" s="835"/>
      <c r="CO16" s="835"/>
      <c r="CP16" s="835"/>
      <c r="CQ16" s="836"/>
      <c r="CR16" s="834"/>
      <c r="CS16" s="835"/>
      <c r="CT16" s="835"/>
      <c r="CU16" s="835"/>
      <c r="CV16" s="836"/>
      <c r="CW16" s="834"/>
      <c r="CX16" s="835"/>
      <c r="CY16" s="835"/>
      <c r="CZ16" s="835"/>
      <c r="DA16" s="836"/>
      <c r="DB16" s="834"/>
      <c r="DC16" s="835"/>
      <c r="DD16" s="835"/>
      <c r="DE16" s="835"/>
      <c r="DF16" s="836"/>
      <c r="DG16" s="834"/>
      <c r="DH16" s="835"/>
      <c r="DI16" s="835"/>
      <c r="DJ16" s="835"/>
      <c r="DK16" s="836"/>
      <c r="DL16" s="834"/>
      <c r="DM16" s="835"/>
      <c r="DN16" s="835"/>
      <c r="DO16" s="835"/>
      <c r="DP16" s="836"/>
      <c r="DQ16" s="834"/>
      <c r="DR16" s="835"/>
      <c r="DS16" s="835"/>
      <c r="DT16" s="835"/>
      <c r="DU16" s="836"/>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34"/>
      <c r="CI17" s="835"/>
      <c r="CJ17" s="835"/>
      <c r="CK17" s="835"/>
      <c r="CL17" s="836"/>
      <c r="CM17" s="834"/>
      <c r="CN17" s="835"/>
      <c r="CO17" s="835"/>
      <c r="CP17" s="835"/>
      <c r="CQ17" s="836"/>
      <c r="CR17" s="834"/>
      <c r="CS17" s="835"/>
      <c r="CT17" s="835"/>
      <c r="CU17" s="835"/>
      <c r="CV17" s="836"/>
      <c r="CW17" s="834"/>
      <c r="CX17" s="835"/>
      <c r="CY17" s="835"/>
      <c r="CZ17" s="835"/>
      <c r="DA17" s="836"/>
      <c r="DB17" s="834"/>
      <c r="DC17" s="835"/>
      <c r="DD17" s="835"/>
      <c r="DE17" s="835"/>
      <c r="DF17" s="836"/>
      <c r="DG17" s="834"/>
      <c r="DH17" s="835"/>
      <c r="DI17" s="835"/>
      <c r="DJ17" s="835"/>
      <c r="DK17" s="836"/>
      <c r="DL17" s="834"/>
      <c r="DM17" s="835"/>
      <c r="DN17" s="835"/>
      <c r="DO17" s="835"/>
      <c r="DP17" s="836"/>
      <c r="DQ17" s="834"/>
      <c r="DR17" s="835"/>
      <c r="DS17" s="835"/>
      <c r="DT17" s="835"/>
      <c r="DU17" s="836"/>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34"/>
      <c r="CI18" s="835"/>
      <c r="CJ18" s="835"/>
      <c r="CK18" s="835"/>
      <c r="CL18" s="836"/>
      <c r="CM18" s="834"/>
      <c r="CN18" s="835"/>
      <c r="CO18" s="835"/>
      <c r="CP18" s="835"/>
      <c r="CQ18" s="836"/>
      <c r="CR18" s="834"/>
      <c r="CS18" s="835"/>
      <c r="CT18" s="835"/>
      <c r="CU18" s="835"/>
      <c r="CV18" s="836"/>
      <c r="CW18" s="834"/>
      <c r="CX18" s="835"/>
      <c r="CY18" s="835"/>
      <c r="CZ18" s="835"/>
      <c r="DA18" s="836"/>
      <c r="DB18" s="834"/>
      <c r="DC18" s="835"/>
      <c r="DD18" s="835"/>
      <c r="DE18" s="835"/>
      <c r="DF18" s="836"/>
      <c r="DG18" s="834"/>
      <c r="DH18" s="835"/>
      <c r="DI18" s="835"/>
      <c r="DJ18" s="835"/>
      <c r="DK18" s="836"/>
      <c r="DL18" s="834"/>
      <c r="DM18" s="835"/>
      <c r="DN18" s="835"/>
      <c r="DO18" s="835"/>
      <c r="DP18" s="836"/>
      <c r="DQ18" s="834"/>
      <c r="DR18" s="835"/>
      <c r="DS18" s="835"/>
      <c r="DT18" s="835"/>
      <c r="DU18" s="836"/>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34"/>
      <c r="CI19" s="835"/>
      <c r="CJ19" s="835"/>
      <c r="CK19" s="835"/>
      <c r="CL19" s="836"/>
      <c r="CM19" s="834"/>
      <c r="CN19" s="835"/>
      <c r="CO19" s="835"/>
      <c r="CP19" s="835"/>
      <c r="CQ19" s="836"/>
      <c r="CR19" s="834"/>
      <c r="CS19" s="835"/>
      <c r="CT19" s="835"/>
      <c r="CU19" s="835"/>
      <c r="CV19" s="836"/>
      <c r="CW19" s="834"/>
      <c r="CX19" s="835"/>
      <c r="CY19" s="835"/>
      <c r="CZ19" s="835"/>
      <c r="DA19" s="836"/>
      <c r="DB19" s="834"/>
      <c r="DC19" s="835"/>
      <c r="DD19" s="835"/>
      <c r="DE19" s="835"/>
      <c r="DF19" s="836"/>
      <c r="DG19" s="834"/>
      <c r="DH19" s="835"/>
      <c r="DI19" s="835"/>
      <c r="DJ19" s="835"/>
      <c r="DK19" s="836"/>
      <c r="DL19" s="834"/>
      <c r="DM19" s="835"/>
      <c r="DN19" s="835"/>
      <c r="DO19" s="835"/>
      <c r="DP19" s="836"/>
      <c r="DQ19" s="834"/>
      <c r="DR19" s="835"/>
      <c r="DS19" s="835"/>
      <c r="DT19" s="835"/>
      <c r="DU19" s="836"/>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34"/>
      <c r="CI20" s="835"/>
      <c r="CJ20" s="835"/>
      <c r="CK20" s="835"/>
      <c r="CL20" s="836"/>
      <c r="CM20" s="834"/>
      <c r="CN20" s="835"/>
      <c r="CO20" s="835"/>
      <c r="CP20" s="835"/>
      <c r="CQ20" s="836"/>
      <c r="CR20" s="834"/>
      <c r="CS20" s="835"/>
      <c r="CT20" s="835"/>
      <c r="CU20" s="835"/>
      <c r="CV20" s="836"/>
      <c r="CW20" s="834"/>
      <c r="CX20" s="835"/>
      <c r="CY20" s="835"/>
      <c r="CZ20" s="835"/>
      <c r="DA20" s="836"/>
      <c r="DB20" s="834"/>
      <c r="DC20" s="835"/>
      <c r="DD20" s="835"/>
      <c r="DE20" s="835"/>
      <c r="DF20" s="836"/>
      <c r="DG20" s="834"/>
      <c r="DH20" s="835"/>
      <c r="DI20" s="835"/>
      <c r="DJ20" s="835"/>
      <c r="DK20" s="836"/>
      <c r="DL20" s="834"/>
      <c r="DM20" s="835"/>
      <c r="DN20" s="835"/>
      <c r="DO20" s="835"/>
      <c r="DP20" s="836"/>
      <c r="DQ20" s="834"/>
      <c r="DR20" s="835"/>
      <c r="DS20" s="835"/>
      <c r="DT20" s="835"/>
      <c r="DU20" s="836"/>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34"/>
      <c r="CI21" s="835"/>
      <c r="CJ21" s="835"/>
      <c r="CK21" s="835"/>
      <c r="CL21" s="836"/>
      <c r="CM21" s="834"/>
      <c r="CN21" s="835"/>
      <c r="CO21" s="835"/>
      <c r="CP21" s="835"/>
      <c r="CQ21" s="836"/>
      <c r="CR21" s="834"/>
      <c r="CS21" s="835"/>
      <c r="CT21" s="835"/>
      <c r="CU21" s="835"/>
      <c r="CV21" s="836"/>
      <c r="CW21" s="834"/>
      <c r="CX21" s="835"/>
      <c r="CY21" s="835"/>
      <c r="CZ21" s="835"/>
      <c r="DA21" s="836"/>
      <c r="DB21" s="834"/>
      <c r="DC21" s="835"/>
      <c r="DD21" s="835"/>
      <c r="DE21" s="835"/>
      <c r="DF21" s="836"/>
      <c r="DG21" s="834"/>
      <c r="DH21" s="835"/>
      <c r="DI21" s="835"/>
      <c r="DJ21" s="835"/>
      <c r="DK21" s="836"/>
      <c r="DL21" s="834"/>
      <c r="DM21" s="835"/>
      <c r="DN21" s="835"/>
      <c r="DO21" s="835"/>
      <c r="DP21" s="836"/>
      <c r="DQ21" s="834"/>
      <c r="DR21" s="835"/>
      <c r="DS21" s="835"/>
      <c r="DT21" s="835"/>
      <c r="DU21" s="836"/>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34"/>
      <c r="CI22" s="835"/>
      <c r="CJ22" s="835"/>
      <c r="CK22" s="835"/>
      <c r="CL22" s="836"/>
      <c r="CM22" s="834"/>
      <c r="CN22" s="835"/>
      <c r="CO22" s="835"/>
      <c r="CP22" s="835"/>
      <c r="CQ22" s="836"/>
      <c r="CR22" s="834"/>
      <c r="CS22" s="835"/>
      <c r="CT22" s="835"/>
      <c r="CU22" s="835"/>
      <c r="CV22" s="836"/>
      <c r="CW22" s="834"/>
      <c r="CX22" s="835"/>
      <c r="CY22" s="835"/>
      <c r="CZ22" s="835"/>
      <c r="DA22" s="836"/>
      <c r="DB22" s="834"/>
      <c r="DC22" s="835"/>
      <c r="DD22" s="835"/>
      <c r="DE22" s="835"/>
      <c r="DF22" s="836"/>
      <c r="DG22" s="834"/>
      <c r="DH22" s="835"/>
      <c r="DI22" s="835"/>
      <c r="DJ22" s="835"/>
      <c r="DK22" s="836"/>
      <c r="DL22" s="834"/>
      <c r="DM22" s="835"/>
      <c r="DN22" s="835"/>
      <c r="DO22" s="835"/>
      <c r="DP22" s="836"/>
      <c r="DQ22" s="834"/>
      <c r="DR22" s="835"/>
      <c r="DS22" s="835"/>
      <c r="DT22" s="835"/>
      <c r="DU22" s="836"/>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1547</v>
      </c>
      <c r="AG23" s="854"/>
      <c r="AH23" s="854"/>
      <c r="AI23" s="854"/>
      <c r="AJ23" s="857"/>
      <c r="AK23" s="858"/>
      <c r="AL23" s="859"/>
      <c r="AM23" s="859"/>
      <c r="AN23" s="859"/>
      <c r="AO23" s="859"/>
      <c r="AP23" s="854"/>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34"/>
      <c r="CI23" s="835"/>
      <c r="CJ23" s="835"/>
      <c r="CK23" s="835"/>
      <c r="CL23" s="836"/>
      <c r="CM23" s="834"/>
      <c r="CN23" s="835"/>
      <c r="CO23" s="835"/>
      <c r="CP23" s="835"/>
      <c r="CQ23" s="836"/>
      <c r="CR23" s="834"/>
      <c r="CS23" s="835"/>
      <c r="CT23" s="835"/>
      <c r="CU23" s="835"/>
      <c r="CV23" s="836"/>
      <c r="CW23" s="834"/>
      <c r="CX23" s="835"/>
      <c r="CY23" s="835"/>
      <c r="CZ23" s="835"/>
      <c r="DA23" s="836"/>
      <c r="DB23" s="834"/>
      <c r="DC23" s="835"/>
      <c r="DD23" s="835"/>
      <c r="DE23" s="835"/>
      <c r="DF23" s="836"/>
      <c r="DG23" s="834"/>
      <c r="DH23" s="835"/>
      <c r="DI23" s="835"/>
      <c r="DJ23" s="835"/>
      <c r="DK23" s="836"/>
      <c r="DL23" s="834"/>
      <c r="DM23" s="835"/>
      <c r="DN23" s="835"/>
      <c r="DO23" s="835"/>
      <c r="DP23" s="836"/>
      <c r="DQ23" s="834"/>
      <c r="DR23" s="835"/>
      <c r="DS23" s="835"/>
      <c r="DT23" s="835"/>
      <c r="DU23" s="836"/>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34"/>
      <c r="CI24" s="835"/>
      <c r="CJ24" s="835"/>
      <c r="CK24" s="835"/>
      <c r="CL24" s="836"/>
      <c r="CM24" s="834"/>
      <c r="CN24" s="835"/>
      <c r="CO24" s="835"/>
      <c r="CP24" s="835"/>
      <c r="CQ24" s="836"/>
      <c r="CR24" s="834"/>
      <c r="CS24" s="835"/>
      <c r="CT24" s="835"/>
      <c r="CU24" s="835"/>
      <c r="CV24" s="836"/>
      <c r="CW24" s="834"/>
      <c r="CX24" s="835"/>
      <c r="CY24" s="835"/>
      <c r="CZ24" s="835"/>
      <c r="DA24" s="836"/>
      <c r="DB24" s="834"/>
      <c r="DC24" s="835"/>
      <c r="DD24" s="835"/>
      <c r="DE24" s="835"/>
      <c r="DF24" s="836"/>
      <c r="DG24" s="834"/>
      <c r="DH24" s="835"/>
      <c r="DI24" s="835"/>
      <c r="DJ24" s="835"/>
      <c r="DK24" s="836"/>
      <c r="DL24" s="834"/>
      <c r="DM24" s="835"/>
      <c r="DN24" s="835"/>
      <c r="DO24" s="835"/>
      <c r="DP24" s="836"/>
      <c r="DQ24" s="834"/>
      <c r="DR24" s="835"/>
      <c r="DS24" s="835"/>
      <c r="DT24" s="835"/>
      <c r="DU24" s="836"/>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34"/>
      <c r="CI25" s="835"/>
      <c r="CJ25" s="835"/>
      <c r="CK25" s="835"/>
      <c r="CL25" s="836"/>
      <c r="CM25" s="834"/>
      <c r="CN25" s="835"/>
      <c r="CO25" s="835"/>
      <c r="CP25" s="835"/>
      <c r="CQ25" s="836"/>
      <c r="CR25" s="834"/>
      <c r="CS25" s="835"/>
      <c r="CT25" s="835"/>
      <c r="CU25" s="835"/>
      <c r="CV25" s="836"/>
      <c r="CW25" s="834"/>
      <c r="CX25" s="835"/>
      <c r="CY25" s="835"/>
      <c r="CZ25" s="835"/>
      <c r="DA25" s="836"/>
      <c r="DB25" s="834"/>
      <c r="DC25" s="835"/>
      <c r="DD25" s="835"/>
      <c r="DE25" s="835"/>
      <c r="DF25" s="836"/>
      <c r="DG25" s="834"/>
      <c r="DH25" s="835"/>
      <c r="DI25" s="835"/>
      <c r="DJ25" s="835"/>
      <c r="DK25" s="836"/>
      <c r="DL25" s="834"/>
      <c r="DM25" s="835"/>
      <c r="DN25" s="835"/>
      <c r="DO25" s="835"/>
      <c r="DP25" s="836"/>
      <c r="DQ25" s="834"/>
      <c r="DR25" s="835"/>
      <c r="DS25" s="835"/>
      <c r="DT25" s="835"/>
      <c r="DU25" s="836"/>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34"/>
      <c r="CI26" s="835"/>
      <c r="CJ26" s="835"/>
      <c r="CK26" s="835"/>
      <c r="CL26" s="836"/>
      <c r="CM26" s="834"/>
      <c r="CN26" s="835"/>
      <c r="CO26" s="835"/>
      <c r="CP26" s="835"/>
      <c r="CQ26" s="836"/>
      <c r="CR26" s="834"/>
      <c r="CS26" s="835"/>
      <c r="CT26" s="835"/>
      <c r="CU26" s="835"/>
      <c r="CV26" s="836"/>
      <c r="CW26" s="834"/>
      <c r="CX26" s="835"/>
      <c r="CY26" s="835"/>
      <c r="CZ26" s="835"/>
      <c r="DA26" s="836"/>
      <c r="DB26" s="834"/>
      <c r="DC26" s="835"/>
      <c r="DD26" s="835"/>
      <c r="DE26" s="835"/>
      <c r="DF26" s="836"/>
      <c r="DG26" s="834"/>
      <c r="DH26" s="835"/>
      <c r="DI26" s="835"/>
      <c r="DJ26" s="835"/>
      <c r="DK26" s="836"/>
      <c r="DL26" s="834"/>
      <c r="DM26" s="835"/>
      <c r="DN26" s="835"/>
      <c r="DO26" s="835"/>
      <c r="DP26" s="836"/>
      <c r="DQ26" s="834"/>
      <c r="DR26" s="835"/>
      <c r="DS26" s="835"/>
      <c r="DT26" s="835"/>
      <c r="DU26" s="836"/>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34"/>
      <c r="CI27" s="835"/>
      <c r="CJ27" s="835"/>
      <c r="CK27" s="835"/>
      <c r="CL27" s="836"/>
      <c r="CM27" s="834"/>
      <c r="CN27" s="835"/>
      <c r="CO27" s="835"/>
      <c r="CP27" s="835"/>
      <c r="CQ27" s="836"/>
      <c r="CR27" s="834"/>
      <c r="CS27" s="835"/>
      <c r="CT27" s="835"/>
      <c r="CU27" s="835"/>
      <c r="CV27" s="836"/>
      <c r="CW27" s="834"/>
      <c r="CX27" s="835"/>
      <c r="CY27" s="835"/>
      <c r="CZ27" s="835"/>
      <c r="DA27" s="836"/>
      <c r="DB27" s="834"/>
      <c r="DC27" s="835"/>
      <c r="DD27" s="835"/>
      <c r="DE27" s="835"/>
      <c r="DF27" s="836"/>
      <c r="DG27" s="834"/>
      <c r="DH27" s="835"/>
      <c r="DI27" s="835"/>
      <c r="DJ27" s="835"/>
      <c r="DK27" s="836"/>
      <c r="DL27" s="834"/>
      <c r="DM27" s="835"/>
      <c r="DN27" s="835"/>
      <c r="DO27" s="835"/>
      <c r="DP27" s="836"/>
      <c r="DQ27" s="834"/>
      <c r="DR27" s="835"/>
      <c r="DS27" s="835"/>
      <c r="DT27" s="835"/>
      <c r="DU27" s="836"/>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19890</v>
      </c>
      <c r="R28" s="883"/>
      <c r="S28" s="883"/>
      <c r="T28" s="883"/>
      <c r="U28" s="883"/>
      <c r="V28" s="883">
        <v>19528</v>
      </c>
      <c r="W28" s="883"/>
      <c r="X28" s="883"/>
      <c r="Y28" s="883"/>
      <c r="Z28" s="883"/>
      <c r="AA28" s="883">
        <v>362</v>
      </c>
      <c r="AB28" s="883"/>
      <c r="AC28" s="883"/>
      <c r="AD28" s="883"/>
      <c r="AE28" s="884"/>
      <c r="AF28" s="885">
        <v>362</v>
      </c>
      <c r="AG28" s="883"/>
      <c r="AH28" s="883"/>
      <c r="AI28" s="883"/>
      <c r="AJ28" s="886"/>
      <c r="AK28" s="887">
        <v>2450</v>
      </c>
      <c r="AL28" s="878"/>
      <c r="AM28" s="878"/>
      <c r="AN28" s="878"/>
      <c r="AO28" s="878"/>
      <c r="AP28" s="878" t="s">
        <v>582</v>
      </c>
      <c r="AQ28" s="878"/>
      <c r="AR28" s="878"/>
      <c r="AS28" s="878"/>
      <c r="AT28" s="878"/>
      <c r="AU28" s="878" t="s">
        <v>582</v>
      </c>
      <c r="AV28" s="878"/>
      <c r="AW28" s="878"/>
      <c r="AX28" s="878"/>
      <c r="AY28" s="878"/>
      <c r="AZ28" s="879" t="s">
        <v>582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34"/>
      <c r="CI28" s="835"/>
      <c r="CJ28" s="835"/>
      <c r="CK28" s="835"/>
      <c r="CL28" s="836"/>
      <c r="CM28" s="834"/>
      <c r="CN28" s="835"/>
      <c r="CO28" s="835"/>
      <c r="CP28" s="835"/>
      <c r="CQ28" s="836"/>
      <c r="CR28" s="834"/>
      <c r="CS28" s="835"/>
      <c r="CT28" s="835"/>
      <c r="CU28" s="835"/>
      <c r="CV28" s="836"/>
      <c r="CW28" s="834"/>
      <c r="CX28" s="835"/>
      <c r="CY28" s="835"/>
      <c r="CZ28" s="835"/>
      <c r="DA28" s="836"/>
      <c r="DB28" s="834"/>
      <c r="DC28" s="835"/>
      <c r="DD28" s="835"/>
      <c r="DE28" s="835"/>
      <c r="DF28" s="836"/>
      <c r="DG28" s="834"/>
      <c r="DH28" s="835"/>
      <c r="DI28" s="835"/>
      <c r="DJ28" s="835"/>
      <c r="DK28" s="836"/>
      <c r="DL28" s="834"/>
      <c r="DM28" s="835"/>
      <c r="DN28" s="835"/>
      <c r="DO28" s="835"/>
      <c r="DP28" s="836"/>
      <c r="DQ28" s="834"/>
      <c r="DR28" s="835"/>
      <c r="DS28" s="835"/>
      <c r="DT28" s="835"/>
      <c r="DU28" s="836"/>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12706</v>
      </c>
      <c r="R29" s="819"/>
      <c r="S29" s="819"/>
      <c r="T29" s="819"/>
      <c r="U29" s="819"/>
      <c r="V29" s="819">
        <v>12568</v>
      </c>
      <c r="W29" s="819"/>
      <c r="X29" s="819"/>
      <c r="Y29" s="819"/>
      <c r="Z29" s="819"/>
      <c r="AA29" s="819">
        <v>138</v>
      </c>
      <c r="AB29" s="819"/>
      <c r="AC29" s="819"/>
      <c r="AD29" s="819"/>
      <c r="AE29" s="820"/>
      <c r="AF29" s="821">
        <v>138</v>
      </c>
      <c r="AG29" s="822"/>
      <c r="AH29" s="822"/>
      <c r="AI29" s="822"/>
      <c r="AJ29" s="823"/>
      <c r="AK29" s="890">
        <v>1806</v>
      </c>
      <c r="AL29" s="891"/>
      <c r="AM29" s="891"/>
      <c r="AN29" s="891"/>
      <c r="AO29" s="891"/>
      <c r="AP29" s="891" t="s">
        <v>582</v>
      </c>
      <c r="AQ29" s="891"/>
      <c r="AR29" s="891"/>
      <c r="AS29" s="891"/>
      <c r="AT29" s="891"/>
      <c r="AU29" s="891" t="s">
        <v>582</v>
      </c>
      <c r="AV29" s="891"/>
      <c r="AW29" s="891"/>
      <c r="AX29" s="891"/>
      <c r="AY29" s="891"/>
      <c r="AZ29" s="892" t="s">
        <v>582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34"/>
      <c r="CI29" s="835"/>
      <c r="CJ29" s="835"/>
      <c r="CK29" s="835"/>
      <c r="CL29" s="836"/>
      <c r="CM29" s="834"/>
      <c r="CN29" s="835"/>
      <c r="CO29" s="835"/>
      <c r="CP29" s="835"/>
      <c r="CQ29" s="836"/>
      <c r="CR29" s="834"/>
      <c r="CS29" s="835"/>
      <c r="CT29" s="835"/>
      <c r="CU29" s="835"/>
      <c r="CV29" s="836"/>
      <c r="CW29" s="834"/>
      <c r="CX29" s="835"/>
      <c r="CY29" s="835"/>
      <c r="CZ29" s="835"/>
      <c r="DA29" s="836"/>
      <c r="DB29" s="834"/>
      <c r="DC29" s="835"/>
      <c r="DD29" s="835"/>
      <c r="DE29" s="835"/>
      <c r="DF29" s="836"/>
      <c r="DG29" s="834"/>
      <c r="DH29" s="835"/>
      <c r="DI29" s="835"/>
      <c r="DJ29" s="835"/>
      <c r="DK29" s="836"/>
      <c r="DL29" s="834"/>
      <c r="DM29" s="835"/>
      <c r="DN29" s="835"/>
      <c r="DO29" s="835"/>
      <c r="DP29" s="836"/>
      <c r="DQ29" s="834"/>
      <c r="DR29" s="835"/>
      <c r="DS29" s="835"/>
      <c r="DT29" s="835"/>
      <c r="DU29" s="836"/>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2683</v>
      </c>
      <c r="R30" s="819"/>
      <c r="S30" s="819"/>
      <c r="T30" s="819"/>
      <c r="U30" s="819"/>
      <c r="V30" s="819">
        <v>2649</v>
      </c>
      <c r="W30" s="819"/>
      <c r="X30" s="819"/>
      <c r="Y30" s="819"/>
      <c r="Z30" s="819"/>
      <c r="AA30" s="819">
        <v>33</v>
      </c>
      <c r="AB30" s="819"/>
      <c r="AC30" s="819"/>
      <c r="AD30" s="819"/>
      <c r="AE30" s="820"/>
      <c r="AF30" s="821">
        <v>33</v>
      </c>
      <c r="AG30" s="822"/>
      <c r="AH30" s="822"/>
      <c r="AI30" s="822"/>
      <c r="AJ30" s="823"/>
      <c r="AK30" s="890">
        <v>1824</v>
      </c>
      <c r="AL30" s="891"/>
      <c r="AM30" s="891"/>
      <c r="AN30" s="891"/>
      <c r="AO30" s="891"/>
      <c r="AP30" s="891" t="s">
        <v>582</v>
      </c>
      <c r="AQ30" s="891"/>
      <c r="AR30" s="891"/>
      <c r="AS30" s="891"/>
      <c r="AT30" s="891"/>
      <c r="AU30" s="891" t="s">
        <v>582</v>
      </c>
      <c r="AV30" s="891"/>
      <c r="AW30" s="891"/>
      <c r="AX30" s="891"/>
      <c r="AY30" s="891"/>
      <c r="AZ30" s="892" t="s">
        <v>582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34"/>
      <c r="CI30" s="835"/>
      <c r="CJ30" s="835"/>
      <c r="CK30" s="835"/>
      <c r="CL30" s="836"/>
      <c r="CM30" s="834"/>
      <c r="CN30" s="835"/>
      <c r="CO30" s="835"/>
      <c r="CP30" s="835"/>
      <c r="CQ30" s="836"/>
      <c r="CR30" s="834"/>
      <c r="CS30" s="835"/>
      <c r="CT30" s="835"/>
      <c r="CU30" s="835"/>
      <c r="CV30" s="836"/>
      <c r="CW30" s="834"/>
      <c r="CX30" s="835"/>
      <c r="CY30" s="835"/>
      <c r="CZ30" s="835"/>
      <c r="DA30" s="836"/>
      <c r="DB30" s="834"/>
      <c r="DC30" s="835"/>
      <c r="DD30" s="835"/>
      <c r="DE30" s="835"/>
      <c r="DF30" s="836"/>
      <c r="DG30" s="834"/>
      <c r="DH30" s="835"/>
      <c r="DI30" s="835"/>
      <c r="DJ30" s="835"/>
      <c r="DK30" s="836"/>
      <c r="DL30" s="834"/>
      <c r="DM30" s="835"/>
      <c r="DN30" s="835"/>
      <c r="DO30" s="835"/>
      <c r="DP30" s="836"/>
      <c r="DQ30" s="834"/>
      <c r="DR30" s="835"/>
      <c r="DS30" s="835"/>
      <c r="DT30" s="835"/>
      <c r="DU30" s="836"/>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4317</v>
      </c>
      <c r="R31" s="819"/>
      <c r="S31" s="819"/>
      <c r="T31" s="819"/>
      <c r="U31" s="819"/>
      <c r="V31" s="819">
        <v>4133</v>
      </c>
      <c r="W31" s="819"/>
      <c r="X31" s="819"/>
      <c r="Y31" s="819"/>
      <c r="Z31" s="819"/>
      <c r="AA31" s="819">
        <v>184</v>
      </c>
      <c r="AB31" s="819"/>
      <c r="AC31" s="819"/>
      <c r="AD31" s="819"/>
      <c r="AE31" s="820"/>
      <c r="AF31" s="821">
        <v>184</v>
      </c>
      <c r="AG31" s="822"/>
      <c r="AH31" s="822"/>
      <c r="AI31" s="822"/>
      <c r="AJ31" s="823"/>
      <c r="AK31" s="890">
        <v>1206</v>
      </c>
      <c r="AL31" s="891"/>
      <c r="AM31" s="891"/>
      <c r="AN31" s="891"/>
      <c r="AO31" s="891"/>
      <c r="AP31" s="891">
        <v>7550</v>
      </c>
      <c r="AQ31" s="891"/>
      <c r="AR31" s="891"/>
      <c r="AS31" s="891"/>
      <c r="AT31" s="891"/>
      <c r="AU31" s="891">
        <v>5414</v>
      </c>
      <c r="AV31" s="891"/>
      <c r="AW31" s="891"/>
      <c r="AX31" s="891"/>
      <c r="AY31" s="891"/>
      <c r="AZ31" s="892" t="s">
        <v>581</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34"/>
      <c r="CI31" s="835"/>
      <c r="CJ31" s="835"/>
      <c r="CK31" s="835"/>
      <c r="CL31" s="836"/>
      <c r="CM31" s="834"/>
      <c r="CN31" s="835"/>
      <c r="CO31" s="835"/>
      <c r="CP31" s="835"/>
      <c r="CQ31" s="836"/>
      <c r="CR31" s="834"/>
      <c r="CS31" s="835"/>
      <c r="CT31" s="835"/>
      <c r="CU31" s="835"/>
      <c r="CV31" s="836"/>
      <c r="CW31" s="834"/>
      <c r="CX31" s="835"/>
      <c r="CY31" s="835"/>
      <c r="CZ31" s="835"/>
      <c r="DA31" s="836"/>
      <c r="DB31" s="834"/>
      <c r="DC31" s="835"/>
      <c r="DD31" s="835"/>
      <c r="DE31" s="835"/>
      <c r="DF31" s="836"/>
      <c r="DG31" s="834"/>
      <c r="DH31" s="835"/>
      <c r="DI31" s="835"/>
      <c r="DJ31" s="835"/>
      <c r="DK31" s="836"/>
      <c r="DL31" s="834"/>
      <c r="DM31" s="835"/>
      <c r="DN31" s="835"/>
      <c r="DO31" s="835"/>
      <c r="DP31" s="836"/>
      <c r="DQ31" s="834"/>
      <c r="DR31" s="835"/>
      <c r="DS31" s="835"/>
      <c r="DT31" s="835"/>
      <c r="DU31" s="836"/>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34"/>
      <c r="CI32" s="835"/>
      <c r="CJ32" s="835"/>
      <c r="CK32" s="835"/>
      <c r="CL32" s="836"/>
      <c r="CM32" s="834"/>
      <c r="CN32" s="835"/>
      <c r="CO32" s="835"/>
      <c r="CP32" s="835"/>
      <c r="CQ32" s="836"/>
      <c r="CR32" s="834"/>
      <c r="CS32" s="835"/>
      <c r="CT32" s="835"/>
      <c r="CU32" s="835"/>
      <c r="CV32" s="836"/>
      <c r="CW32" s="834"/>
      <c r="CX32" s="835"/>
      <c r="CY32" s="835"/>
      <c r="CZ32" s="835"/>
      <c r="DA32" s="836"/>
      <c r="DB32" s="834"/>
      <c r="DC32" s="835"/>
      <c r="DD32" s="835"/>
      <c r="DE32" s="835"/>
      <c r="DF32" s="836"/>
      <c r="DG32" s="834"/>
      <c r="DH32" s="835"/>
      <c r="DI32" s="835"/>
      <c r="DJ32" s="835"/>
      <c r="DK32" s="836"/>
      <c r="DL32" s="834"/>
      <c r="DM32" s="835"/>
      <c r="DN32" s="835"/>
      <c r="DO32" s="835"/>
      <c r="DP32" s="836"/>
      <c r="DQ32" s="834"/>
      <c r="DR32" s="835"/>
      <c r="DS32" s="835"/>
      <c r="DT32" s="835"/>
      <c r="DU32" s="836"/>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34"/>
      <c r="CI33" s="835"/>
      <c r="CJ33" s="835"/>
      <c r="CK33" s="835"/>
      <c r="CL33" s="836"/>
      <c r="CM33" s="834"/>
      <c r="CN33" s="835"/>
      <c r="CO33" s="835"/>
      <c r="CP33" s="835"/>
      <c r="CQ33" s="836"/>
      <c r="CR33" s="834"/>
      <c r="CS33" s="835"/>
      <c r="CT33" s="835"/>
      <c r="CU33" s="835"/>
      <c r="CV33" s="836"/>
      <c r="CW33" s="834"/>
      <c r="CX33" s="835"/>
      <c r="CY33" s="835"/>
      <c r="CZ33" s="835"/>
      <c r="DA33" s="836"/>
      <c r="DB33" s="834"/>
      <c r="DC33" s="835"/>
      <c r="DD33" s="835"/>
      <c r="DE33" s="835"/>
      <c r="DF33" s="836"/>
      <c r="DG33" s="834"/>
      <c r="DH33" s="835"/>
      <c r="DI33" s="835"/>
      <c r="DJ33" s="835"/>
      <c r="DK33" s="836"/>
      <c r="DL33" s="834"/>
      <c r="DM33" s="835"/>
      <c r="DN33" s="835"/>
      <c r="DO33" s="835"/>
      <c r="DP33" s="836"/>
      <c r="DQ33" s="834"/>
      <c r="DR33" s="835"/>
      <c r="DS33" s="835"/>
      <c r="DT33" s="835"/>
      <c r="DU33" s="836"/>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34"/>
      <c r="CI34" s="835"/>
      <c r="CJ34" s="835"/>
      <c r="CK34" s="835"/>
      <c r="CL34" s="836"/>
      <c r="CM34" s="834"/>
      <c r="CN34" s="835"/>
      <c r="CO34" s="835"/>
      <c r="CP34" s="835"/>
      <c r="CQ34" s="836"/>
      <c r="CR34" s="834"/>
      <c r="CS34" s="835"/>
      <c r="CT34" s="835"/>
      <c r="CU34" s="835"/>
      <c r="CV34" s="836"/>
      <c r="CW34" s="834"/>
      <c r="CX34" s="835"/>
      <c r="CY34" s="835"/>
      <c r="CZ34" s="835"/>
      <c r="DA34" s="836"/>
      <c r="DB34" s="834"/>
      <c r="DC34" s="835"/>
      <c r="DD34" s="835"/>
      <c r="DE34" s="835"/>
      <c r="DF34" s="836"/>
      <c r="DG34" s="834"/>
      <c r="DH34" s="835"/>
      <c r="DI34" s="835"/>
      <c r="DJ34" s="835"/>
      <c r="DK34" s="836"/>
      <c r="DL34" s="834"/>
      <c r="DM34" s="835"/>
      <c r="DN34" s="835"/>
      <c r="DO34" s="835"/>
      <c r="DP34" s="836"/>
      <c r="DQ34" s="834"/>
      <c r="DR34" s="835"/>
      <c r="DS34" s="835"/>
      <c r="DT34" s="835"/>
      <c r="DU34" s="836"/>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34"/>
      <c r="CI35" s="835"/>
      <c r="CJ35" s="835"/>
      <c r="CK35" s="835"/>
      <c r="CL35" s="836"/>
      <c r="CM35" s="834"/>
      <c r="CN35" s="835"/>
      <c r="CO35" s="835"/>
      <c r="CP35" s="835"/>
      <c r="CQ35" s="836"/>
      <c r="CR35" s="834"/>
      <c r="CS35" s="835"/>
      <c r="CT35" s="835"/>
      <c r="CU35" s="835"/>
      <c r="CV35" s="836"/>
      <c r="CW35" s="834"/>
      <c r="CX35" s="835"/>
      <c r="CY35" s="835"/>
      <c r="CZ35" s="835"/>
      <c r="DA35" s="836"/>
      <c r="DB35" s="834"/>
      <c r="DC35" s="835"/>
      <c r="DD35" s="835"/>
      <c r="DE35" s="835"/>
      <c r="DF35" s="836"/>
      <c r="DG35" s="834"/>
      <c r="DH35" s="835"/>
      <c r="DI35" s="835"/>
      <c r="DJ35" s="835"/>
      <c r="DK35" s="836"/>
      <c r="DL35" s="834"/>
      <c r="DM35" s="835"/>
      <c r="DN35" s="835"/>
      <c r="DO35" s="835"/>
      <c r="DP35" s="836"/>
      <c r="DQ35" s="834"/>
      <c r="DR35" s="835"/>
      <c r="DS35" s="835"/>
      <c r="DT35" s="835"/>
      <c r="DU35" s="836"/>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34"/>
      <c r="CI36" s="835"/>
      <c r="CJ36" s="835"/>
      <c r="CK36" s="835"/>
      <c r="CL36" s="836"/>
      <c r="CM36" s="834"/>
      <c r="CN36" s="835"/>
      <c r="CO36" s="835"/>
      <c r="CP36" s="835"/>
      <c r="CQ36" s="836"/>
      <c r="CR36" s="834"/>
      <c r="CS36" s="835"/>
      <c r="CT36" s="835"/>
      <c r="CU36" s="835"/>
      <c r="CV36" s="836"/>
      <c r="CW36" s="834"/>
      <c r="CX36" s="835"/>
      <c r="CY36" s="835"/>
      <c r="CZ36" s="835"/>
      <c r="DA36" s="836"/>
      <c r="DB36" s="834"/>
      <c r="DC36" s="835"/>
      <c r="DD36" s="835"/>
      <c r="DE36" s="835"/>
      <c r="DF36" s="836"/>
      <c r="DG36" s="834"/>
      <c r="DH36" s="835"/>
      <c r="DI36" s="835"/>
      <c r="DJ36" s="835"/>
      <c r="DK36" s="836"/>
      <c r="DL36" s="834"/>
      <c r="DM36" s="835"/>
      <c r="DN36" s="835"/>
      <c r="DO36" s="835"/>
      <c r="DP36" s="836"/>
      <c r="DQ36" s="834"/>
      <c r="DR36" s="835"/>
      <c r="DS36" s="835"/>
      <c r="DT36" s="835"/>
      <c r="DU36" s="836"/>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34"/>
      <c r="CI37" s="835"/>
      <c r="CJ37" s="835"/>
      <c r="CK37" s="835"/>
      <c r="CL37" s="836"/>
      <c r="CM37" s="834"/>
      <c r="CN37" s="835"/>
      <c r="CO37" s="835"/>
      <c r="CP37" s="835"/>
      <c r="CQ37" s="836"/>
      <c r="CR37" s="834"/>
      <c r="CS37" s="835"/>
      <c r="CT37" s="835"/>
      <c r="CU37" s="835"/>
      <c r="CV37" s="836"/>
      <c r="CW37" s="834"/>
      <c r="CX37" s="835"/>
      <c r="CY37" s="835"/>
      <c r="CZ37" s="835"/>
      <c r="DA37" s="836"/>
      <c r="DB37" s="834"/>
      <c r="DC37" s="835"/>
      <c r="DD37" s="835"/>
      <c r="DE37" s="835"/>
      <c r="DF37" s="836"/>
      <c r="DG37" s="834"/>
      <c r="DH37" s="835"/>
      <c r="DI37" s="835"/>
      <c r="DJ37" s="835"/>
      <c r="DK37" s="836"/>
      <c r="DL37" s="834"/>
      <c r="DM37" s="835"/>
      <c r="DN37" s="835"/>
      <c r="DO37" s="835"/>
      <c r="DP37" s="836"/>
      <c r="DQ37" s="834"/>
      <c r="DR37" s="835"/>
      <c r="DS37" s="835"/>
      <c r="DT37" s="835"/>
      <c r="DU37" s="836"/>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34"/>
      <c r="CI38" s="835"/>
      <c r="CJ38" s="835"/>
      <c r="CK38" s="835"/>
      <c r="CL38" s="836"/>
      <c r="CM38" s="834"/>
      <c r="CN38" s="835"/>
      <c r="CO38" s="835"/>
      <c r="CP38" s="835"/>
      <c r="CQ38" s="836"/>
      <c r="CR38" s="834"/>
      <c r="CS38" s="835"/>
      <c r="CT38" s="835"/>
      <c r="CU38" s="835"/>
      <c r="CV38" s="836"/>
      <c r="CW38" s="834"/>
      <c r="CX38" s="835"/>
      <c r="CY38" s="835"/>
      <c r="CZ38" s="835"/>
      <c r="DA38" s="836"/>
      <c r="DB38" s="834"/>
      <c r="DC38" s="835"/>
      <c r="DD38" s="835"/>
      <c r="DE38" s="835"/>
      <c r="DF38" s="836"/>
      <c r="DG38" s="834"/>
      <c r="DH38" s="835"/>
      <c r="DI38" s="835"/>
      <c r="DJ38" s="835"/>
      <c r="DK38" s="836"/>
      <c r="DL38" s="834"/>
      <c r="DM38" s="835"/>
      <c r="DN38" s="835"/>
      <c r="DO38" s="835"/>
      <c r="DP38" s="836"/>
      <c r="DQ38" s="834"/>
      <c r="DR38" s="835"/>
      <c r="DS38" s="835"/>
      <c r="DT38" s="835"/>
      <c r="DU38" s="836"/>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34"/>
      <c r="CI39" s="835"/>
      <c r="CJ39" s="835"/>
      <c r="CK39" s="835"/>
      <c r="CL39" s="836"/>
      <c r="CM39" s="834"/>
      <c r="CN39" s="835"/>
      <c r="CO39" s="835"/>
      <c r="CP39" s="835"/>
      <c r="CQ39" s="836"/>
      <c r="CR39" s="834"/>
      <c r="CS39" s="835"/>
      <c r="CT39" s="835"/>
      <c r="CU39" s="835"/>
      <c r="CV39" s="836"/>
      <c r="CW39" s="834"/>
      <c r="CX39" s="835"/>
      <c r="CY39" s="835"/>
      <c r="CZ39" s="835"/>
      <c r="DA39" s="836"/>
      <c r="DB39" s="834"/>
      <c r="DC39" s="835"/>
      <c r="DD39" s="835"/>
      <c r="DE39" s="835"/>
      <c r="DF39" s="836"/>
      <c r="DG39" s="834"/>
      <c r="DH39" s="835"/>
      <c r="DI39" s="835"/>
      <c r="DJ39" s="835"/>
      <c r="DK39" s="836"/>
      <c r="DL39" s="834"/>
      <c r="DM39" s="835"/>
      <c r="DN39" s="835"/>
      <c r="DO39" s="835"/>
      <c r="DP39" s="836"/>
      <c r="DQ39" s="834"/>
      <c r="DR39" s="835"/>
      <c r="DS39" s="835"/>
      <c r="DT39" s="835"/>
      <c r="DU39" s="836"/>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34"/>
      <c r="CI40" s="835"/>
      <c r="CJ40" s="835"/>
      <c r="CK40" s="835"/>
      <c r="CL40" s="836"/>
      <c r="CM40" s="834"/>
      <c r="CN40" s="835"/>
      <c r="CO40" s="835"/>
      <c r="CP40" s="835"/>
      <c r="CQ40" s="836"/>
      <c r="CR40" s="834"/>
      <c r="CS40" s="835"/>
      <c r="CT40" s="835"/>
      <c r="CU40" s="835"/>
      <c r="CV40" s="836"/>
      <c r="CW40" s="834"/>
      <c r="CX40" s="835"/>
      <c r="CY40" s="835"/>
      <c r="CZ40" s="835"/>
      <c r="DA40" s="836"/>
      <c r="DB40" s="834"/>
      <c r="DC40" s="835"/>
      <c r="DD40" s="835"/>
      <c r="DE40" s="835"/>
      <c r="DF40" s="836"/>
      <c r="DG40" s="834"/>
      <c r="DH40" s="835"/>
      <c r="DI40" s="835"/>
      <c r="DJ40" s="835"/>
      <c r="DK40" s="836"/>
      <c r="DL40" s="834"/>
      <c r="DM40" s="835"/>
      <c r="DN40" s="835"/>
      <c r="DO40" s="835"/>
      <c r="DP40" s="836"/>
      <c r="DQ40" s="834"/>
      <c r="DR40" s="835"/>
      <c r="DS40" s="835"/>
      <c r="DT40" s="835"/>
      <c r="DU40" s="836"/>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34"/>
      <c r="CI41" s="835"/>
      <c r="CJ41" s="835"/>
      <c r="CK41" s="835"/>
      <c r="CL41" s="836"/>
      <c r="CM41" s="834"/>
      <c r="CN41" s="835"/>
      <c r="CO41" s="835"/>
      <c r="CP41" s="835"/>
      <c r="CQ41" s="836"/>
      <c r="CR41" s="834"/>
      <c r="CS41" s="835"/>
      <c r="CT41" s="835"/>
      <c r="CU41" s="835"/>
      <c r="CV41" s="836"/>
      <c r="CW41" s="834"/>
      <c r="CX41" s="835"/>
      <c r="CY41" s="835"/>
      <c r="CZ41" s="835"/>
      <c r="DA41" s="836"/>
      <c r="DB41" s="834"/>
      <c r="DC41" s="835"/>
      <c r="DD41" s="835"/>
      <c r="DE41" s="835"/>
      <c r="DF41" s="836"/>
      <c r="DG41" s="834"/>
      <c r="DH41" s="835"/>
      <c r="DI41" s="835"/>
      <c r="DJ41" s="835"/>
      <c r="DK41" s="836"/>
      <c r="DL41" s="834"/>
      <c r="DM41" s="835"/>
      <c r="DN41" s="835"/>
      <c r="DO41" s="835"/>
      <c r="DP41" s="836"/>
      <c r="DQ41" s="834"/>
      <c r="DR41" s="835"/>
      <c r="DS41" s="835"/>
      <c r="DT41" s="835"/>
      <c r="DU41" s="836"/>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34"/>
      <c r="CI42" s="835"/>
      <c r="CJ42" s="835"/>
      <c r="CK42" s="835"/>
      <c r="CL42" s="836"/>
      <c r="CM42" s="834"/>
      <c r="CN42" s="835"/>
      <c r="CO42" s="835"/>
      <c r="CP42" s="835"/>
      <c r="CQ42" s="836"/>
      <c r="CR42" s="834"/>
      <c r="CS42" s="835"/>
      <c r="CT42" s="835"/>
      <c r="CU42" s="835"/>
      <c r="CV42" s="836"/>
      <c r="CW42" s="834"/>
      <c r="CX42" s="835"/>
      <c r="CY42" s="835"/>
      <c r="CZ42" s="835"/>
      <c r="DA42" s="836"/>
      <c r="DB42" s="834"/>
      <c r="DC42" s="835"/>
      <c r="DD42" s="835"/>
      <c r="DE42" s="835"/>
      <c r="DF42" s="836"/>
      <c r="DG42" s="834"/>
      <c r="DH42" s="835"/>
      <c r="DI42" s="835"/>
      <c r="DJ42" s="835"/>
      <c r="DK42" s="836"/>
      <c r="DL42" s="834"/>
      <c r="DM42" s="835"/>
      <c r="DN42" s="835"/>
      <c r="DO42" s="835"/>
      <c r="DP42" s="836"/>
      <c r="DQ42" s="834"/>
      <c r="DR42" s="835"/>
      <c r="DS42" s="835"/>
      <c r="DT42" s="835"/>
      <c r="DU42" s="836"/>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34"/>
      <c r="CI43" s="835"/>
      <c r="CJ43" s="835"/>
      <c r="CK43" s="835"/>
      <c r="CL43" s="836"/>
      <c r="CM43" s="834"/>
      <c r="CN43" s="835"/>
      <c r="CO43" s="835"/>
      <c r="CP43" s="835"/>
      <c r="CQ43" s="836"/>
      <c r="CR43" s="834"/>
      <c r="CS43" s="835"/>
      <c r="CT43" s="835"/>
      <c r="CU43" s="835"/>
      <c r="CV43" s="836"/>
      <c r="CW43" s="834"/>
      <c r="CX43" s="835"/>
      <c r="CY43" s="835"/>
      <c r="CZ43" s="835"/>
      <c r="DA43" s="836"/>
      <c r="DB43" s="834"/>
      <c r="DC43" s="835"/>
      <c r="DD43" s="835"/>
      <c r="DE43" s="835"/>
      <c r="DF43" s="836"/>
      <c r="DG43" s="834"/>
      <c r="DH43" s="835"/>
      <c r="DI43" s="835"/>
      <c r="DJ43" s="835"/>
      <c r="DK43" s="836"/>
      <c r="DL43" s="834"/>
      <c r="DM43" s="835"/>
      <c r="DN43" s="835"/>
      <c r="DO43" s="835"/>
      <c r="DP43" s="836"/>
      <c r="DQ43" s="834"/>
      <c r="DR43" s="835"/>
      <c r="DS43" s="835"/>
      <c r="DT43" s="835"/>
      <c r="DU43" s="836"/>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34"/>
      <c r="CI44" s="835"/>
      <c r="CJ44" s="835"/>
      <c r="CK44" s="835"/>
      <c r="CL44" s="836"/>
      <c r="CM44" s="834"/>
      <c r="CN44" s="835"/>
      <c r="CO44" s="835"/>
      <c r="CP44" s="835"/>
      <c r="CQ44" s="836"/>
      <c r="CR44" s="834"/>
      <c r="CS44" s="835"/>
      <c r="CT44" s="835"/>
      <c r="CU44" s="835"/>
      <c r="CV44" s="836"/>
      <c r="CW44" s="834"/>
      <c r="CX44" s="835"/>
      <c r="CY44" s="835"/>
      <c r="CZ44" s="835"/>
      <c r="DA44" s="836"/>
      <c r="DB44" s="834"/>
      <c r="DC44" s="835"/>
      <c r="DD44" s="835"/>
      <c r="DE44" s="835"/>
      <c r="DF44" s="836"/>
      <c r="DG44" s="834"/>
      <c r="DH44" s="835"/>
      <c r="DI44" s="835"/>
      <c r="DJ44" s="835"/>
      <c r="DK44" s="836"/>
      <c r="DL44" s="834"/>
      <c r="DM44" s="835"/>
      <c r="DN44" s="835"/>
      <c r="DO44" s="835"/>
      <c r="DP44" s="836"/>
      <c r="DQ44" s="834"/>
      <c r="DR44" s="835"/>
      <c r="DS44" s="835"/>
      <c r="DT44" s="835"/>
      <c r="DU44" s="836"/>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34"/>
      <c r="CI45" s="835"/>
      <c r="CJ45" s="835"/>
      <c r="CK45" s="835"/>
      <c r="CL45" s="836"/>
      <c r="CM45" s="834"/>
      <c r="CN45" s="835"/>
      <c r="CO45" s="835"/>
      <c r="CP45" s="835"/>
      <c r="CQ45" s="836"/>
      <c r="CR45" s="834"/>
      <c r="CS45" s="835"/>
      <c r="CT45" s="835"/>
      <c r="CU45" s="835"/>
      <c r="CV45" s="836"/>
      <c r="CW45" s="834"/>
      <c r="CX45" s="835"/>
      <c r="CY45" s="835"/>
      <c r="CZ45" s="835"/>
      <c r="DA45" s="836"/>
      <c r="DB45" s="834"/>
      <c r="DC45" s="835"/>
      <c r="DD45" s="835"/>
      <c r="DE45" s="835"/>
      <c r="DF45" s="836"/>
      <c r="DG45" s="834"/>
      <c r="DH45" s="835"/>
      <c r="DI45" s="835"/>
      <c r="DJ45" s="835"/>
      <c r="DK45" s="836"/>
      <c r="DL45" s="834"/>
      <c r="DM45" s="835"/>
      <c r="DN45" s="835"/>
      <c r="DO45" s="835"/>
      <c r="DP45" s="836"/>
      <c r="DQ45" s="834"/>
      <c r="DR45" s="835"/>
      <c r="DS45" s="835"/>
      <c r="DT45" s="835"/>
      <c r="DU45" s="836"/>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34"/>
      <c r="CI46" s="835"/>
      <c r="CJ46" s="835"/>
      <c r="CK46" s="835"/>
      <c r="CL46" s="836"/>
      <c r="CM46" s="834"/>
      <c r="CN46" s="835"/>
      <c r="CO46" s="835"/>
      <c r="CP46" s="835"/>
      <c r="CQ46" s="836"/>
      <c r="CR46" s="834"/>
      <c r="CS46" s="835"/>
      <c r="CT46" s="835"/>
      <c r="CU46" s="835"/>
      <c r="CV46" s="836"/>
      <c r="CW46" s="834"/>
      <c r="CX46" s="835"/>
      <c r="CY46" s="835"/>
      <c r="CZ46" s="835"/>
      <c r="DA46" s="836"/>
      <c r="DB46" s="834"/>
      <c r="DC46" s="835"/>
      <c r="DD46" s="835"/>
      <c r="DE46" s="835"/>
      <c r="DF46" s="836"/>
      <c r="DG46" s="834"/>
      <c r="DH46" s="835"/>
      <c r="DI46" s="835"/>
      <c r="DJ46" s="835"/>
      <c r="DK46" s="836"/>
      <c r="DL46" s="834"/>
      <c r="DM46" s="835"/>
      <c r="DN46" s="835"/>
      <c r="DO46" s="835"/>
      <c r="DP46" s="836"/>
      <c r="DQ46" s="834"/>
      <c r="DR46" s="835"/>
      <c r="DS46" s="835"/>
      <c r="DT46" s="835"/>
      <c r="DU46" s="836"/>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34"/>
      <c r="CI47" s="835"/>
      <c r="CJ47" s="835"/>
      <c r="CK47" s="835"/>
      <c r="CL47" s="836"/>
      <c r="CM47" s="834"/>
      <c r="CN47" s="835"/>
      <c r="CO47" s="835"/>
      <c r="CP47" s="835"/>
      <c r="CQ47" s="836"/>
      <c r="CR47" s="834"/>
      <c r="CS47" s="835"/>
      <c r="CT47" s="835"/>
      <c r="CU47" s="835"/>
      <c r="CV47" s="836"/>
      <c r="CW47" s="834"/>
      <c r="CX47" s="835"/>
      <c r="CY47" s="835"/>
      <c r="CZ47" s="835"/>
      <c r="DA47" s="836"/>
      <c r="DB47" s="834"/>
      <c r="DC47" s="835"/>
      <c r="DD47" s="835"/>
      <c r="DE47" s="835"/>
      <c r="DF47" s="836"/>
      <c r="DG47" s="834"/>
      <c r="DH47" s="835"/>
      <c r="DI47" s="835"/>
      <c r="DJ47" s="835"/>
      <c r="DK47" s="836"/>
      <c r="DL47" s="834"/>
      <c r="DM47" s="835"/>
      <c r="DN47" s="835"/>
      <c r="DO47" s="835"/>
      <c r="DP47" s="836"/>
      <c r="DQ47" s="834"/>
      <c r="DR47" s="835"/>
      <c r="DS47" s="835"/>
      <c r="DT47" s="835"/>
      <c r="DU47" s="836"/>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34"/>
      <c r="CI48" s="835"/>
      <c r="CJ48" s="835"/>
      <c r="CK48" s="835"/>
      <c r="CL48" s="836"/>
      <c r="CM48" s="834"/>
      <c r="CN48" s="835"/>
      <c r="CO48" s="835"/>
      <c r="CP48" s="835"/>
      <c r="CQ48" s="836"/>
      <c r="CR48" s="834"/>
      <c r="CS48" s="835"/>
      <c r="CT48" s="835"/>
      <c r="CU48" s="835"/>
      <c r="CV48" s="836"/>
      <c r="CW48" s="834"/>
      <c r="CX48" s="835"/>
      <c r="CY48" s="835"/>
      <c r="CZ48" s="835"/>
      <c r="DA48" s="836"/>
      <c r="DB48" s="834"/>
      <c r="DC48" s="835"/>
      <c r="DD48" s="835"/>
      <c r="DE48" s="835"/>
      <c r="DF48" s="836"/>
      <c r="DG48" s="834"/>
      <c r="DH48" s="835"/>
      <c r="DI48" s="835"/>
      <c r="DJ48" s="835"/>
      <c r="DK48" s="836"/>
      <c r="DL48" s="834"/>
      <c r="DM48" s="835"/>
      <c r="DN48" s="835"/>
      <c r="DO48" s="835"/>
      <c r="DP48" s="836"/>
      <c r="DQ48" s="834"/>
      <c r="DR48" s="835"/>
      <c r="DS48" s="835"/>
      <c r="DT48" s="835"/>
      <c r="DU48" s="836"/>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34"/>
      <c r="CI49" s="835"/>
      <c r="CJ49" s="835"/>
      <c r="CK49" s="835"/>
      <c r="CL49" s="836"/>
      <c r="CM49" s="834"/>
      <c r="CN49" s="835"/>
      <c r="CO49" s="835"/>
      <c r="CP49" s="835"/>
      <c r="CQ49" s="836"/>
      <c r="CR49" s="834"/>
      <c r="CS49" s="835"/>
      <c r="CT49" s="835"/>
      <c r="CU49" s="835"/>
      <c r="CV49" s="836"/>
      <c r="CW49" s="834"/>
      <c r="CX49" s="835"/>
      <c r="CY49" s="835"/>
      <c r="CZ49" s="835"/>
      <c r="DA49" s="836"/>
      <c r="DB49" s="834"/>
      <c r="DC49" s="835"/>
      <c r="DD49" s="835"/>
      <c r="DE49" s="835"/>
      <c r="DF49" s="836"/>
      <c r="DG49" s="834"/>
      <c r="DH49" s="835"/>
      <c r="DI49" s="835"/>
      <c r="DJ49" s="835"/>
      <c r="DK49" s="836"/>
      <c r="DL49" s="834"/>
      <c r="DM49" s="835"/>
      <c r="DN49" s="835"/>
      <c r="DO49" s="835"/>
      <c r="DP49" s="836"/>
      <c r="DQ49" s="834"/>
      <c r="DR49" s="835"/>
      <c r="DS49" s="835"/>
      <c r="DT49" s="835"/>
      <c r="DU49" s="836"/>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34"/>
      <c r="CI50" s="835"/>
      <c r="CJ50" s="835"/>
      <c r="CK50" s="835"/>
      <c r="CL50" s="836"/>
      <c r="CM50" s="834"/>
      <c r="CN50" s="835"/>
      <c r="CO50" s="835"/>
      <c r="CP50" s="835"/>
      <c r="CQ50" s="836"/>
      <c r="CR50" s="834"/>
      <c r="CS50" s="835"/>
      <c r="CT50" s="835"/>
      <c r="CU50" s="835"/>
      <c r="CV50" s="836"/>
      <c r="CW50" s="834"/>
      <c r="CX50" s="835"/>
      <c r="CY50" s="835"/>
      <c r="CZ50" s="835"/>
      <c r="DA50" s="836"/>
      <c r="DB50" s="834"/>
      <c r="DC50" s="835"/>
      <c r="DD50" s="835"/>
      <c r="DE50" s="835"/>
      <c r="DF50" s="836"/>
      <c r="DG50" s="834"/>
      <c r="DH50" s="835"/>
      <c r="DI50" s="835"/>
      <c r="DJ50" s="835"/>
      <c r="DK50" s="836"/>
      <c r="DL50" s="834"/>
      <c r="DM50" s="835"/>
      <c r="DN50" s="835"/>
      <c r="DO50" s="835"/>
      <c r="DP50" s="836"/>
      <c r="DQ50" s="834"/>
      <c r="DR50" s="835"/>
      <c r="DS50" s="835"/>
      <c r="DT50" s="835"/>
      <c r="DU50" s="836"/>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34"/>
      <c r="CI51" s="835"/>
      <c r="CJ51" s="835"/>
      <c r="CK51" s="835"/>
      <c r="CL51" s="836"/>
      <c r="CM51" s="834"/>
      <c r="CN51" s="835"/>
      <c r="CO51" s="835"/>
      <c r="CP51" s="835"/>
      <c r="CQ51" s="836"/>
      <c r="CR51" s="834"/>
      <c r="CS51" s="835"/>
      <c r="CT51" s="835"/>
      <c r="CU51" s="835"/>
      <c r="CV51" s="836"/>
      <c r="CW51" s="834"/>
      <c r="CX51" s="835"/>
      <c r="CY51" s="835"/>
      <c r="CZ51" s="835"/>
      <c r="DA51" s="836"/>
      <c r="DB51" s="834"/>
      <c r="DC51" s="835"/>
      <c r="DD51" s="835"/>
      <c r="DE51" s="835"/>
      <c r="DF51" s="836"/>
      <c r="DG51" s="834"/>
      <c r="DH51" s="835"/>
      <c r="DI51" s="835"/>
      <c r="DJ51" s="835"/>
      <c r="DK51" s="836"/>
      <c r="DL51" s="834"/>
      <c r="DM51" s="835"/>
      <c r="DN51" s="835"/>
      <c r="DO51" s="835"/>
      <c r="DP51" s="836"/>
      <c r="DQ51" s="834"/>
      <c r="DR51" s="835"/>
      <c r="DS51" s="835"/>
      <c r="DT51" s="835"/>
      <c r="DU51" s="836"/>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34"/>
      <c r="CI52" s="835"/>
      <c r="CJ52" s="835"/>
      <c r="CK52" s="835"/>
      <c r="CL52" s="836"/>
      <c r="CM52" s="834"/>
      <c r="CN52" s="835"/>
      <c r="CO52" s="835"/>
      <c r="CP52" s="835"/>
      <c r="CQ52" s="836"/>
      <c r="CR52" s="834"/>
      <c r="CS52" s="835"/>
      <c r="CT52" s="835"/>
      <c r="CU52" s="835"/>
      <c r="CV52" s="836"/>
      <c r="CW52" s="834"/>
      <c r="CX52" s="835"/>
      <c r="CY52" s="835"/>
      <c r="CZ52" s="835"/>
      <c r="DA52" s="836"/>
      <c r="DB52" s="834"/>
      <c r="DC52" s="835"/>
      <c r="DD52" s="835"/>
      <c r="DE52" s="835"/>
      <c r="DF52" s="836"/>
      <c r="DG52" s="834"/>
      <c r="DH52" s="835"/>
      <c r="DI52" s="835"/>
      <c r="DJ52" s="835"/>
      <c r="DK52" s="836"/>
      <c r="DL52" s="834"/>
      <c r="DM52" s="835"/>
      <c r="DN52" s="835"/>
      <c r="DO52" s="835"/>
      <c r="DP52" s="836"/>
      <c r="DQ52" s="834"/>
      <c r="DR52" s="835"/>
      <c r="DS52" s="835"/>
      <c r="DT52" s="835"/>
      <c r="DU52" s="836"/>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34"/>
      <c r="CI53" s="835"/>
      <c r="CJ53" s="835"/>
      <c r="CK53" s="835"/>
      <c r="CL53" s="836"/>
      <c r="CM53" s="834"/>
      <c r="CN53" s="835"/>
      <c r="CO53" s="835"/>
      <c r="CP53" s="835"/>
      <c r="CQ53" s="836"/>
      <c r="CR53" s="834"/>
      <c r="CS53" s="835"/>
      <c r="CT53" s="835"/>
      <c r="CU53" s="835"/>
      <c r="CV53" s="836"/>
      <c r="CW53" s="834"/>
      <c r="CX53" s="835"/>
      <c r="CY53" s="835"/>
      <c r="CZ53" s="835"/>
      <c r="DA53" s="836"/>
      <c r="DB53" s="834"/>
      <c r="DC53" s="835"/>
      <c r="DD53" s="835"/>
      <c r="DE53" s="835"/>
      <c r="DF53" s="836"/>
      <c r="DG53" s="834"/>
      <c r="DH53" s="835"/>
      <c r="DI53" s="835"/>
      <c r="DJ53" s="835"/>
      <c r="DK53" s="836"/>
      <c r="DL53" s="834"/>
      <c r="DM53" s="835"/>
      <c r="DN53" s="835"/>
      <c r="DO53" s="835"/>
      <c r="DP53" s="836"/>
      <c r="DQ53" s="834"/>
      <c r="DR53" s="835"/>
      <c r="DS53" s="835"/>
      <c r="DT53" s="835"/>
      <c r="DU53" s="836"/>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34"/>
      <c r="CI54" s="835"/>
      <c r="CJ54" s="835"/>
      <c r="CK54" s="835"/>
      <c r="CL54" s="836"/>
      <c r="CM54" s="834"/>
      <c r="CN54" s="835"/>
      <c r="CO54" s="835"/>
      <c r="CP54" s="835"/>
      <c r="CQ54" s="836"/>
      <c r="CR54" s="834"/>
      <c r="CS54" s="835"/>
      <c r="CT54" s="835"/>
      <c r="CU54" s="835"/>
      <c r="CV54" s="836"/>
      <c r="CW54" s="834"/>
      <c r="CX54" s="835"/>
      <c r="CY54" s="835"/>
      <c r="CZ54" s="835"/>
      <c r="DA54" s="836"/>
      <c r="DB54" s="834"/>
      <c r="DC54" s="835"/>
      <c r="DD54" s="835"/>
      <c r="DE54" s="835"/>
      <c r="DF54" s="836"/>
      <c r="DG54" s="834"/>
      <c r="DH54" s="835"/>
      <c r="DI54" s="835"/>
      <c r="DJ54" s="835"/>
      <c r="DK54" s="836"/>
      <c r="DL54" s="834"/>
      <c r="DM54" s="835"/>
      <c r="DN54" s="835"/>
      <c r="DO54" s="835"/>
      <c r="DP54" s="836"/>
      <c r="DQ54" s="834"/>
      <c r="DR54" s="835"/>
      <c r="DS54" s="835"/>
      <c r="DT54" s="835"/>
      <c r="DU54" s="836"/>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34"/>
      <c r="CI55" s="835"/>
      <c r="CJ55" s="835"/>
      <c r="CK55" s="835"/>
      <c r="CL55" s="836"/>
      <c r="CM55" s="834"/>
      <c r="CN55" s="835"/>
      <c r="CO55" s="835"/>
      <c r="CP55" s="835"/>
      <c r="CQ55" s="836"/>
      <c r="CR55" s="834"/>
      <c r="CS55" s="835"/>
      <c r="CT55" s="835"/>
      <c r="CU55" s="835"/>
      <c r="CV55" s="836"/>
      <c r="CW55" s="834"/>
      <c r="CX55" s="835"/>
      <c r="CY55" s="835"/>
      <c r="CZ55" s="835"/>
      <c r="DA55" s="836"/>
      <c r="DB55" s="834"/>
      <c r="DC55" s="835"/>
      <c r="DD55" s="835"/>
      <c r="DE55" s="835"/>
      <c r="DF55" s="836"/>
      <c r="DG55" s="834"/>
      <c r="DH55" s="835"/>
      <c r="DI55" s="835"/>
      <c r="DJ55" s="835"/>
      <c r="DK55" s="836"/>
      <c r="DL55" s="834"/>
      <c r="DM55" s="835"/>
      <c r="DN55" s="835"/>
      <c r="DO55" s="835"/>
      <c r="DP55" s="836"/>
      <c r="DQ55" s="834"/>
      <c r="DR55" s="835"/>
      <c r="DS55" s="835"/>
      <c r="DT55" s="835"/>
      <c r="DU55" s="836"/>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34"/>
      <c r="CI56" s="835"/>
      <c r="CJ56" s="835"/>
      <c r="CK56" s="835"/>
      <c r="CL56" s="836"/>
      <c r="CM56" s="834"/>
      <c r="CN56" s="835"/>
      <c r="CO56" s="835"/>
      <c r="CP56" s="835"/>
      <c r="CQ56" s="836"/>
      <c r="CR56" s="834"/>
      <c r="CS56" s="835"/>
      <c r="CT56" s="835"/>
      <c r="CU56" s="835"/>
      <c r="CV56" s="836"/>
      <c r="CW56" s="834"/>
      <c r="CX56" s="835"/>
      <c r="CY56" s="835"/>
      <c r="CZ56" s="835"/>
      <c r="DA56" s="836"/>
      <c r="DB56" s="834"/>
      <c r="DC56" s="835"/>
      <c r="DD56" s="835"/>
      <c r="DE56" s="835"/>
      <c r="DF56" s="836"/>
      <c r="DG56" s="834"/>
      <c r="DH56" s="835"/>
      <c r="DI56" s="835"/>
      <c r="DJ56" s="835"/>
      <c r="DK56" s="836"/>
      <c r="DL56" s="834"/>
      <c r="DM56" s="835"/>
      <c r="DN56" s="835"/>
      <c r="DO56" s="835"/>
      <c r="DP56" s="836"/>
      <c r="DQ56" s="834"/>
      <c r="DR56" s="835"/>
      <c r="DS56" s="835"/>
      <c r="DT56" s="835"/>
      <c r="DU56" s="836"/>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34"/>
      <c r="CI57" s="835"/>
      <c r="CJ57" s="835"/>
      <c r="CK57" s="835"/>
      <c r="CL57" s="836"/>
      <c r="CM57" s="834"/>
      <c r="CN57" s="835"/>
      <c r="CO57" s="835"/>
      <c r="CP57" s="835"/>
      <c r="CQ57" s="836"/>
      <c r="CR57" s="834"/>
      <c r="CS57" s="835"/>
      <c r="CT57" s="835"/>
      <c r="CU57" s="835"/>
      <c r="CV57" s="836"/>
      <c r="CW57" s="834"/>
      <c r="CX57" s="835"/>
      <c r="CY57" s="835"/>
      <c r="CZ57" s="835"/>
      <c r="DA57" s="836"/>
      <c r="DB57" s="834"/>
      <c r="DC57" s="835"/>
      <c r="DD57" s="835"/>
      <c r="DE57" s="835"/>
      <c r="DF57" s="836"/>
      <c r="DG57" s="834"/>
      <c r="DH57" s="835"/>
      <c r="DI57" s="835"/>
      <c r="DJ57" s="835"/>
      <c r="DK57" s="836"/>
      <c r="DL57" s="834"/>
      <c r="DM57" s="835"/>
      <c r="DN57" s="835"/>
      <c r="DO57" s="835"/>
      <c r="DP57" s="836"/>
      <c r="DQ57" s="834"/>
      <c r="DR57" s="835"/>
      <c r="DS57" s="835"/>
      <c r="DT57" s="835"/>
      <c r="DU57" s="836"/>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34"/>
      <c r="CI58" s="835"/>
      <c r="CJ58" s="835"/>
      <c r="CK58" s="835"/>
      <c r="CL58" s="836"/>
      <c r="CM58" s="834"/>
      <c r="CN58" s="835"/>
      <c r="CO58" s="835"/>
      <c r="CP58" s="835"/>
      <c r="CQ58" s="836"/>
      <c r="CR58" s="834"/>
      <c r="CS58" s="835"/>
      <c r="CT58" s="835"/>
      <c r="CU58" s="835"/>
      <c r="CV58" s="836"/>
      <c r="CW58" s="834"/>
      <c r="CX58" s="835"/>
      <c r="CY58" s="835"/>
      <c r="CZ58" s="835"/>
      <c r="DA58" s="836"/>
      <c r="DB58" s="834"/>
      <c r="DC58" s="835"/>
      <c r="DD58" s="835"/>
      <c r="DE58" s="835"/>
      <c r="DF58" s="836"/>
      <c r="DG58" s="834"/>
      <c r="DH58" s="835"/>
      <c r="DI58" s="835"/>
      <c r="DJ58" s="835"/>
      <c r="DK58" s="836"/>
      <c r="DL58" s="834"/>
      <c r="DM58" s="835"/>
      <c r="DN58" s="835"/>
      <c r="DO58" s="835"/>
      <c r="DP58" s="836"/>
      <c r="DQ58" s="834"/>
      <c r="DR58" s="835"/>
      <c r="DS58" s="835"/>
      <c r="DT58" s="835"/>
      <c r="DU58" s="836"/>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34"/>
      <c r="CI59" s="835"/>
      <c r="CJ59" s="835"/>
      <c r="CK59" s="835"/>
      <c r="CL59" s="836"/>
      <c r="CM59" s="834"/>
      <c r="CN59" s="835"/>
      <c r="CO59" s="835"/>
      <c r="CP59" s="835"/>
      <c r="CQ59" s="836"/>
      <c r="CR59" s="834"/>
      <c r="CS59" s="835"/>
      <c r="CT59" s="835"/>
      <c r="CU59" s="835"/>
      <c r="CV59" s="836"/>
      <c r="CW59" s="834"/>
      <c r="CX59" s="835"/>
      <c r="CY59" s="835"/>
      <c r="CZ59" s="835"/>
      <c r="DA59" s="836"/>
      <c r="DB59" s="834"/>
      <c r="DC59" s="835"/>
      <c r="DD59" s="835"/>
      <c r="DE59" s="835"/>
      <c r="DF59" s="836"/>
      <c r="DG59" s="834"/>
      <c r="DH59" s="835"/>
      <c r="DI59" s="835"/>
      <c r="DJ59" s="835"/>
      <c r="DK59" s="836"/>
      <c r="DL59" s="834"/>
      <c r="DM59" s="835"/>
      <c r="DN59" s="835"/>
      <c r="DO59" s="835"/>
      <c r="DP59" s="836"/>
      <c r="DQ59" s="834"/>
      <c r="DR59" s="835"/>
      <c r="DS59" s="835"/>
      <c r="DT59" s="835"/>
      <c r="DU59" s="836"/>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34"/>
      <c r="CI60" s="835"/>
      <c r="CJ60" s="835"/>
      <c r="CK60" s="835"/>
      <c r="CL60" s="836"/>
      <c r="CM60" s="834"/>
      <c r="CN60" s="835"/>
      <c r="CO60" s="835"/>
      <c r="CP60" s="835"/>
      <c r="CQ60" s="836"/>
      <c r="CR60" s="834"/>
      <c r="CS60" s="835"/>
      <c r="CT60" s="835"/>
      <c r="CU60" s="835"/>
      <c r="CV60" s="836"/>
      <c r="CW60" s="834"/>
      <c r="CX60" s="835"/>
      <c r="CY60" s="835"/>
      <c r="CZ60" s="835"/>
      <c r="DA60" s="836"/>
      <c r="DB60" s="834"/>
      <c r="DC60" s="835"/>
      <c r="DD60" s="835"/>
      <c r="DE60" s="835"/>
      <c r="DF60" s="836"/>
      <c r="DG60" s="834"/>
      <c r="DH60" s="835"/>
      <c r="DI60" s="835"/>
      <c r="DJ60" s="835"/>
      <c r="DK60" s="836"/>
      <c r="DL60" s="834"/>
      <c r="DM60" s="835"/>
      <c r="DN60" s="835"/>
      <c r="DO60" s="835"/>
      <c r="DP60" s="836"/>
      <c r="DQ60" s="834"/>
      <c r="DR60" s="835"/>
      <c r="DS60" s="835"/>
      <c r="DT60" s="835"/>
      <c r="DU60" s="836"/>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34"/>
      <c r="CI61" s="835"/>
      <c r="CJ61" s="835"/>
      <c r="CK61" s="835"/>
      <c r="CL61" s="836"/>
      <c r="CM61" s="834"/>
      <c r="CN61" s="835"/>
      <c r="CO61" s="835"/>
      <c r="CP61" s="835"/>
      <c r="CQ61" s="836"/>
      <c r="CR61" s="834"/>
      <c r="CS61" s="835"/>
      <c r="CT61" s="835"/>
      <c r="CU61" s="835"/>
      <c r="CV61" s="836"/>
      <c r="CW61" s="834"/>
      <c r="CX61" s="835"/>
      <c r="CY61" s="835"/>
      <c r="CZ61" s="835"/>
      <c r="DA61" s="836"/>
      <c r="DB61" s="834"/>
      <c r="DC61" s="835"/>
      <c r="DD61" s="835"/>
      <c r="DE61" s="835"/>
      <c r="DF61" s="836"/>
      <c r="DG61" s="834"/>
      <c r="DH61" s="835"/>
      <c r="DI61" s="835"/>
      <c r="DJ61" s="835"/>
      <c r="DK61" s="836"/>
      <c r="DL61" s="834"/>
      <c r="DM61" s="835"/>
      <c r="DN61" s="835"/>
      <c r="DO61" s="835"/>
      <c r="DP61" s="836"/>
      <c r="DQ61" s="834"/>
      <c r="DR61" s="835"/>
      <c r="DS61" s="835"/>
      <c r="DT61" s="835"/>
      <c r="DU61" s="836"/>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34"/>
      <c r="CI62" s="835"/>
      <c r="CJ62" s="835"/>
      <c r="CK62" s="835"/>
      <c r="CL62" s="836"/>
      <c r="CM62" s="834"/>
      <c r="CN62" s="835"/>
      <c r="CO62" s="835"/>
      <c r="CP62" s="835"/>
      <c r="CQ62" s="836"/>
      <c r="CR62" s="834"/>
      <c r="CS62" s="835"/>
      <c r="CT62" s="835"/>
      <c r="CU62" s="835"/>
      <c r="CV62" s="836"/>
      <c r="CW62" s="834"/>
      <c r="CX62" s="835"/>
      <c r="CY62" s="835"/>
      <c r="CZ62" s="835"/>
      <c r="DA62" s="836"/>
      <c r="DB62" s="834"/>
      <c r="DC62" s="835"/>
      <c r="DD62" s="835"/>
      <c r="DE62" s="835"/>
      <c r="DF62" s="836"/>
      <c r="DG62" s="834"/>
      <c r="DH62" s="835"/>
      <c r="DI62" s="835"/>
      <c r="DJ62" s="835"/>
      <c r="DK62" s="836"/>
      <c r="DL62" s="834"/>
      <c r="DM62" s="835"/>
      <c r="DN62" s="835"/>
      <c r="DO62" s="835"/>
      <c r="DP62" s="836"/>
      <c r="DQ62" s="834"/>
      <c r="DR62" s="835"/>
      <c r="DS62" s="835"/>
      <c r="DT62" s="835"/>
      <c r="DU62" s="836"/>
      <c r="DV62" s="844"/>
      <c r="DW62" s="845"/>
      <c r="DX62" s="845"/>
      <c r="DY62" s="845"/>
      <c r="DZ62" s="846"/>
      <c r="EA62" s="226"/>
    </row>
    <row r="63" spans="1:131" s="227" customFormat="1" ht="26.25" customHeight="1" thickBot="1">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717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34"/>
      <c r="CI63" s="835"/>
      <c r="CJ63" s="835"/>
      <c r="CK63" s="835"/>
      <c r="CL63" s="836"/>
      <c r="CM63" s="834"/>
      <c r="CN63" s="835"/>
      <c r="CO63" s="835"/>
      <c r="CP63" s="835"/>
      <c r="CQ63" s="836"/>
      <c r="CR63" s="834"/>
      <c r="CS63" s="835"/>
      <c r="CT63" s="835"/>
      <c r="CU63" s="835"/>
      <c r="CV63" s="836"/>
      <c r="CW63" s="834"/>
      <c r="CX63" s="835"/>
      <c r="CY63" s="835"/>
      <c r="CZ63" s="835"/>
      <c r="DA63" s="836"/>
      <c r="DB63" s="834"/>
      <c r="DC63" s="835"/>
      <c r="DD63" s="835"/>
      <c r="DE63" s="835"/>
      <c r="DF63" s="836"/>
      <c r="DG63" s="834"/>
      <c r="DH63" s="835"/>
      <c r="DI63" s="835"/>
      <c r="DJ63" s="835"/>
      <c r="DK63" s="836"/>
      <c r="DL63" s="834"/>
      <c r="DM63" s="835"/>
      <c r="DN63" s="835"/>
      <c r="DO63" s="835"/>
      <c r="DP63" s="836"/>
      <c r="DQ63" s="834"/>
      <c r="DR63" s="835"/>
      <c r="DS63" s="835"/>
      <c r="DT63" s="835"/>
      <c r="DU63" s="836"/>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34"/>
      <c r="CI64" s="835"/>
      <c r="CJ64" s="835"/>
      <c r="CK64" s="835"/>
      <c r="CL64" s="836"/>
      <c r="CM64" s="834"/>
      <c r="CN64" s="835"/>
      <c r="CO64" s="835"/>
      <c r="CP64" s="835"/>
      <c r="CQ64" s="836"/>
      <c r="CR64" s="834"/>
      <c r="CS64" s="835"/>
      <c r="CT64" s="835"/>
      <c r="CU64" s="835"/>
      <c r="CV64" s="836"/>
      <c r="CW64" s="834"/>
      <c r="CX64" s="835"/>
      <c r="CY64" s="835"/>
      <c r="CZ64" s="835"/>
      <c r="DA64" s="836"/>
      <c r="DB64" s="834"/>
      <c r="DC64" s="835"/>
      <c r="DD64" s="835"/>
      <c r="DE64" s="835"/>
      <c r="DF64" s="836"/>
      <c r="DG64" s="834"/>
      <c r="DH64" s="835"/>
      <c r="DI64" s="835"/>
      <c r="DJ64" s="835"/>
      <c r="DK64" s="836"/>
      <c r="DL64" s="834"/>
      <c r="DM64" s="835"/>
      <c r="DN64" s="835"/>
      <c r="DO64" s="835"/>
      <c r="DP64" s="836"/>
      <c r="DQ64" s="834"/>
      <c r="DR64" s="835"/>
      <c r="DS64" s="835"/>
      <c r="DT64" s="835"/>
      <c r="DU64" s="836"/>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34"/>
      <c r="CI65" s="835"/>
      <c r="CJ65" s="835"/>
      <c r="CK65" s="835"/>
      <c r="CL65" s="836"/>
      <c r="CM65" s="834"/>
      <c r="CN65" s="835"/>
      <c r="CO65" s="835"/>
      <c r="CP65" s="835"/>
      <c r="CQ65" s="836"/>
      <c r="CR65" s="834"/>
      <c r="CS65" s="835"/>
      <c r="CT65" s="835"/>
      <c r="CU65" s="835"/>
      <c r="CV65" s="836"/>
      <c r="CW65" s="834"/>
      <c r="CX65" s="835"/>
      <c r="CY65" s="835"/>
      <c r="CZ65" s="835"/>
      <c r="DA65" s="836"/>
      <c r="DB65" s="834"/>
      <c r="DC65" s="835"/>
      <c r="DD65" s="835"/>
      <c r="DE65" s="835"/>
      <c r="DF65" s="836"/>
      <c r="DG65" s="834"/>
      <c r="DH65" s="835"/>
      <c r="DI65" s="835"/>
      <c r="DJ65" s="835"/>
      <c r="DK65" s="836"/>
      <c r="DL65" s="834"/>
      <c r="DM65" s="835"/>
      <c r="DN65" s="835"/>
      <c r="DO65" s="835"/>
      <c r="DP65" s="836"/>
      <c r="DQ65" s="834"/>
      <c r="DR65" s="835"/>
      <c r="DS65" s="835"/>
      <c r="DT65" s="835"/>
      <c r="DU65" s="836"/>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566</v>
      </c>
      <c r="C68" s="930"/>
      <c r="D68" s="930"/>
      <c r="E68" s="930"/>
      <c r="F68" s="930"/>
      <c r="G68" s="930"/>
      <c r="H68" s="930"/>
      <c r="I68" s="930"/>
      <c r="J68" s="930"/>
      <c r="K68" s="930"/>
      <c r="L68" s="930"/>
      <c r="M68" s="930"/>
      <c r="N68" s="930"/>
      <c r="O68" s="930"/>
      <c r="P68" s="931"/>
      <c r="Q68" s="932">
        <v>10508</v>
      </c>
      <c r="R68" s="926"/>
      <c r="S68" s="926"/>
      <c r="T68" s="926"/>
      <c r="U68" s="926"/>
      <c r="V68" s="926">
        <v>9832</v>
      </c>
      <c r="W68" s="926"/>
      <c r="X68" s="926"/>
      <c r="Y68" s="926"/>
      <c r="Z68" s="926"/>
      <c r="AA68" s="926">
        <v>675</v>
      </c>
      <c r="AB68" s="926"/>
      <c r="AC68" s="926"/>
      <c r="AD68" s="926"/>
      <c r="AE68" s="926"/>
      <c r="AF68" s="926">
        <v>575</v>
      </c>
      <c r="AG68" s="926"/>
      <c r="AH68" s="926"/>
      <c r="AI68" s="926"/>
      <c r="AJ68" s="926"/>
      <c r="AK68" s="926" t="s">
        <v>581</v>
      </c>
      <c r="AL68" s="926"/>
      <c r="AM68" s="926"/>
      <c r="AN68" s="926"/>
      <c r="AO68" s="926"/>
      <c r="AP68" s="926">
        <v>3531</v>
      </c>
      <c r="AQ68" s="926"/>
      <c r="AR68" s="926"/>
      <c r="AS68" s="926"/>
      <c r="AT68" s="926"/>
      <c r="AU68" s="926">
        <v>191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567</v>
      </c>
      <c r="C69" s="934"/>
      <c r="D69" s="934"/>
      <c r="E69" s="934"/>
      <c r="F69" s="934"/>
      <c r="G69" s="934"/>
      <c r="H69" s="934"/>
      <c r="I69" s="934"/>
      <c r="J69" s="934"/>
      <c r="K69" s="934"/>
      <c r="L69" s="934"/>
      <c r="M69" s="934"/>
      <c r="N69" s="934"/>
      <c r="O69" s="934"/>
      <c r="P69" s="935"/>
      <c r="Q69" s="936">
        <v>2843</v>
      </c>
      <c r="R69" s="891"/>
      <c r="S69" s="891"/>
      <c r="T69" s="891"/>
      <c r="U69" s="891"/>
      <c r="V69" s="891">
        <v>2743</v>
      </c>
      <c r="W69" s="891"/>
      <c r="X69" s="891"/>
      <c r="Y69" s="891"/>
      <c r="Z69" s="891"/>
      <c r="AA69" s="891">
        <v>100</v>
      </c>
      <c r="AB69" s="891"/>
      <c r="AC69" s="891"/>
      <c r="AD69" s="891"/>
      <c r="AE69" s="891"/>
      <c r="AF69" s="891">
        <v>100</v>
      </c>
      <c r="AG69" s="891"/>
      <c r="AH69" s="891"/>
      <c r="AI69" s="891"/>
      <c r="AJ69" s="891"/>
      <c r="AK69" s="891">
        <v>110</v>
      </c>
      <c r="AL69" s="891"/>
      <c r="AM69" s="891"/>
      <c r="AN69" s="891"/>
      <c r="AO69" s="891"/>
      <c r="AP69" s="891">
        <v>714</v>
      </c>
      <c r="AQ69" s="891"/>
      <c r="AR69" s="891"/>
      <c r="AS69" s="891"/>
      <c r="AT69" s="891"/>
      <c r="AU69" s="891">
        <v>373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473</v>
      </c>
      <c r="R70" s="891"/>
      <c r="S70" s="891"/>
      <c r="T70" s="891"/>
      <c r="U70" s="891"/>
      <c r="V70" s="891">
        <v>467</v>
      </c>
      <c r="W70" s="891"/>
      <c r="X70" s="891"/>
      <c r="Y70" s="891"/>
      <c r="Z70" s="891"/>
      <c r="AA70" s="891">
        <v>6</v>
      </c>
      <c r="AB70" s="891"/>
      <c r="AC70" s="891"/>
      <c r="AD70" s="891"/>
      <c r="AE70" s="891"/>
      <c r="AF70" s="891">
        <v>6</v>
      </c>
      <c r="AG70" s="891"/>
      <c r="AH70" s="891"/>
      <c r="AI70" s="891"/>
      <c r="AJ70" s="891"/>
      <c r="AK70" s="891">
        <v>75</v>
      </c>
      <c r="AL70" s="891"/>
      <c r="AM70" s="891"/>
      <c r="AN70" s="891"/>
      <c r="AO70" s="891"/>
      <c r="AP70" s="891">
        <v>483</v>
      </c>
      <c r="AQ70" s="891"/>
      <c r="AR70" s="891"/>
      <c r="AS70" s="891"/>
      <c r="AT70" s="891"/>
      <c r="AU70" s="891">
        <v>114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569</v>
      </c>
      <c r="C71" s="934"/>
      <c r="D71" s="934"/>
      <c r="E71" s="934"/>
      <c r="F71" s="934"/>
      <c r="G71" s="934"/>
      <c r="H71" s="934"/>
      <c r="I71" s="934"/>
      <c r="J71" s="934"/>
      <c r="K71" s="934"/>
      <c r="L71" s="934"/>
      <c r="M71" s="934"/>
      <c r="N71" s="934"/>
      <c r="O71" s="934"/>
      <c r="P71" s="935"/>
      <c r="Q71" s="936">
        <v>17772</v>
      </c>
      <c r="R71" s="891"/>
      <c r="S71" s="891"/>
      <c r="T71" s="891"/>
      <c r="U71" s="891"/>
      <c r="V71" s="891">
        <v>17897</v>
      </c>
      <c r="W71" s="891"/>
      <c r="X71" s="891"/>
      <c r="Y71" s="891"/>
      <c r="Z71" s="891"/>
      <c r="AA71" s="891">
        <v>125</v>
      </c>
      <c r="AB71" s="891"/>
      <c r="AC71" s="891"/>
      <c r="AD71" s="891"/>
      <c r="AE71" s="891"/>
      <c r="AF71" s="891">
        <v>7149</v>
      </c>
      <c r="AG71" s="891"/>
      <c r="AH71" s="891"/>
      <c r="AI71" s="891"/>
      <c r="AJ71" s="891"/>
      <c r="AK71" s="891" t="s">
        <v>581</v>
      </c>
      <c r="AL71" s="891"/>
      <c r="AM71" s="891"/>
      <c r="AN71" s="891"/>
      <c r="AO71" s="891"/>
      <c r="AP71" s="891">
        <v>8977</v>
      </c>
      <c r="AQ71" s="891"/>
      <c r="AR71" s="891"/>
      <c r="AS71" s="891"/>
      <c r="AT71" s="891"/>
      <c r="AU71" s="891">
        <v>592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5899</v>
      </c>
      <c r="R72" s="891"/>
      <c r="S72" s="891"/>
      <c r="T72" s="891"/>
      <c r="U72" s="891"/>
      <c r="V72" s="891">
        <v>5797</v>
      </c>
      <c r="W72" s="891"/>
      <c r="X72" s="891"/>
      <c r="Y72" s="891"/>
      <c r="Z72" s="891"/>
      <c r="AA72" s="891">
        <v>102</v>
      </c>
      <c r="AB72" s="891"/>
      <c r="AC72" s="891"/>
      <c r="AD72" s="891"/>
      <c r="AE72" s="891"/>
      <c r="AF72" s="891">
        <v>102</v>
      </c>
      <c r="AG72" s="891"/>
      <c r="AH72" s="891"/>
      <c r="AI72" s="891"/>
      <c r="AJ72" s="891"/>
      <c r="AK72" s="891">
        <v>51</v>
      </c>
      <c r="AL72" s="891"/>
      <c r="AM72" s="891"/>
      <c r="AN72" s="891"/>
      <c r="AO72" s="891"/>
      <c r="AP72" s="891" t="s">
        <v>505</v>
      </c>
      <c r="AQ72" s="891"/>
      <c r="AR72" s="891"/>
      <c r="AS72" s="891"/>
      <c r="AT72" s="891"/>
      <c r="AU72" s="891" t="s">
        <v>505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27209</v>
      </c>
      <c r="R73" s="891"/>
      <c r="S73" s="891"/>
      <c r="T73" s="891"/>
      <c r="U73" s="891"/>
      <c r="V73" s="891">
        <v>26981</v>
      </c>
      <c r="W73" s="891"/>
      <c r="X73" s="891"/>
      <c r="Y73" s="891"/>
      <c r="Z73" s="891"/>
      <c r="AA73" s="891">
        <v>227</v>
      </c>
      <c r="AB73" s="891"/>
      <c r="AC73" s="891"/>
      <c r="AD73" s="891"/>
      <c r="AE73" s="891"/>
      <c r="AF73" s="891">
        <v>227</v>
      </c>
      <c r="AG73" s="891"/>
      <c r="AH73" s="891"/>
      <c r="AI73" s="891"/>
      <c r="AJ73" s="891"/>
      <c r="AK73" s="891">
        <v>271</v>
      </c>
      <c r="AL73" s="891"/>
      <c r="AM73" s="891"/>
      <c r="AN73" s="891"/>
      <c r="AO73" s="891"/>
      <c r="AP73" s="891" t="s">
        <v>505</v>
      </c>
      <c r="AQ73" s="891"/>
      <c r="AR73" s="891"/>
      <c r="AS73" s="891"/>
      <c r="AT73" s="891"/>
      <c r="AU73" s="891" t="s">
        <v>505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903</v>
      </c>
      <c r="R74" s="891"/>
      <c r="S74" s="891"/>
      <c r="T74" s="891"/>
      <c r="U74" s="891"/>
      <c r="V74" s="891">
        <v>886</v>
      </c>
      <c r="W74" s="891"/>
      <c r="X74" s="891"/>
      <c r="Y74" s="891"/>
      <c r="Z74" s="891"/>
      <c r="AA74" s="891">
        <v>17</v>
      </c>
      <c r="AB74" s="891"/>
      <c r="AC74" s="891"/>
      <c r="AD74" s="891"/>
      <c r="AE74" s="891"/>
      <c r="AF74" s="891">
        <v>17</v>
      </c>
      <c r="AG74" s="891"/>
      <c r="AH74" s="891"/>
      <c r="AI74" s="891"/>
      <c r="AJ74" s="891"/>
      <c r="AK74" s="891">
        <v>24</v>
      </c>
      <c r="AL74" s="891"/>
      <c r="AM74" s="891"/>
      <c r="AN74" s="891"/>
      <c r="AO74" s="891"/>
      <c r="AP74" s="891" t="s">
        <v>505</v>
      </c>
      <c r="AQ74" s="891"/>
      <c r="AR74" s="891"/>
      <c r="AS74" s="891"/>
      <c r="AT74" s="891"/>
      <c r="AU74" s="891" t="s">
        <v>505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352</v>
      </c>
      <c r="R75" s="940"/>
      <c r="S75" s="940"/>
      <c r="T75" s="940"/>
      <c r="U75" s="890"/>
      <c r="V75" s="941">
        <v>238</v>
      </c>
      <c r="W75" s="940"/>
      <c r="X75" s="940"/>
      <c r="Y75" s="940"/>
      <c r="Z75" s="890"/>
      <c r="AA75" s="941">
        <v>114</v>
      </c>
      <c r="AB75" s="940"/>
      <c r="AC75" s="940"/>
      <c r="AD75" s="940"/>
      <c r="AE75" s="890"/>
      <c r="AF75" s="941">
        <v>114</v>
      </c>
      <c r="AG75" s="940"/>
      <c r="AH75" s="940"/>
      <c r="AI75" s="940"/>
      <c r="AJ75" s="890"/>
      <c r="AK75" s="941" t="s">
        <v>581</v>
      </c>
      <c r="AL75" s="940"/>
      <c r="AM75" s="940"/>
      <c r="AN75" s="940"/>
      <c r="AO75" s="890"/>
      <c r="AP75" s="941" t="s">
        <v>505</v>
      </c>
      <c r="AQ75" s="940"/>
      <c r="AR75" s="940"/>
      <c r="AS75" s="940"/>
      <c r="AT75" s="890"/>
      <c r="AU75" s="941" t="s">
        <v>505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572</v>
      </c>
      <c r="C76" s="934"/>
      <c r="D76" s="934"/>
      <c r="E76" s="934"/>
      <c r="F76" s="934"/>
      <c r="G76" s="934"/>
      <c r="H76" s="934"/>
      <c r="I76" s="934"/>
      <c r="J76" s="934"/>
      <c r="K76" s="934"/>
      <c r="L76" s="934"/>
      <c r="M76" s="934"/>
      <c r="N76" s="934"/>
      <c r="O76" s="934"/>
      <c r="P76" s="935"/>
      <c r="Q76" s="939">
        <v>494</v>
      </c>
      <c r="R76" s="940"/>
      <c r="S76" s="940"/>
      <c r="T76" s="940"/>
      <c r="U76" s="890"/>
      <c r="V76" s="941">
        <v>486</v>
      </c>
      <c r="W76" s="940"/>
      <c r="X76" s="940"/>
      <c r="Y76" s="940"/>
      <c r="Z76" s="890"/>
      <c r="AA76" s="941">
        <v>8</v>
      </c>
      <c r="AB76" s="940"/>
      <c r="AC76" s="940"/>
      <c r="AD76" s="940"/>
      <c r="AE76" s="890"/>
      <c r="AF76" s="941">
        <v>8</v>
      </c>
      <c r="AG76" s="940"/>
      <c r="AH76" s="940"/>
      <c r="AI76" s="940"/>
      <c r="AJ76" s="890"/>
      <c r="AK76" s="941">
        <v>395</v>
      </c>
      <c r="AL76" s="940"/>
      <c r="AM76" s="940"/>
      <c r="AN76" s="940"/>
      <c r="AO76" s="890"/>
      <c r="AP76" s="941" t="s">
        <v>505</v>
      </c>
      <c r="AQ76" s="940"/>
      <c r="AR76" s="940"/>
      <c r="AS76" s="940"/>
      <c r="AT76" s="890"/>
      <c r="AU76" s="941" t="s">
        <v>505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573</v>
      </c>
      <c r="C77" s="934"/>
      <c r="D77" s="934"/>
      <c r="E77" s="934"/>
      <c r="F77" s="934"/>
      <c r="G77" s="934"/>
      <c r="H77" s="934"/>
      <c r="I77" s="934"/>
      <c r="J77" s="934"/>
      <c r="K77" s="934"/>
      <c r="L77" s="934"/>
      <c r="M77" s="934"/>
      <c r="N77" s="934"/>
      <c r="O77" s="934"/>
      <c r="P77" s="935"/>
      <c r="Q77" s="939">
        <v>5409</v>
      </c>
      <c r="R77" s="940"/>
      <c r="S77" s="940"/>
      <c r="T77" s="940"/>
      <c r="U77" s="890"/>
      <c r="V77" s="941">
        <v>5339</v>
      </c>
      <c r="W77" s="940"/>
      <c r="X77" s="940"/>
      <c r="Y77" s="940"/>
      <c r="Z77" s="890"/>
      <c r="AA77" s="941">
        <v>70</v>
      </c>
      <c r="AB77" s="940"/>
      <c r="AC77" s="940"/>
      <c r="AD77" s="940"/>
      <c r="AE77" s="890"/>
      <c r="AF77" s="941">
        <v>70</v>
      </c>
      <c r="AG77" s="940"/>
      <c r="AH77" s="940"/>
      <c r="AI77" s="940"/>
      <c r="AJ77" s="890"/>
      <c r="AK77" s="941">
        <v>1105</v>
      </c>
      <c r="AL77" s="940"/>
      <c r="AM77" s="940"/>
      <c r="AN77" s="940"/>
      <c r="AO77" s="890"/>
      <c r="AP77" s="941" t="s">
        <v>582</v>
      </c>
      <c r="AQ77" s="940"/>
      <c r="AR77" s="940"/>
      <c r="AS77" s="940"/>
      <c r="AT77" s="890"/>
      <c r="AU77" s="941" t="s">
        <v>582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574</v>
      </c>
      <c r="C78" s="934"/>
      <c r="D78" s="934"/>
      <c r="E78" s="934"/>
      <c r="F78" s="934"/>
      <c r="G78" s="934"/>
      <c r="H78" s="934"/>
      <c r="I78" s="934"/>
      <c r="J78" s="934"/>
      <c r="K78" s="934"/>
      <c r="L78" s="934"/>
      <c r="M78" s="934"/>
      <c r="N78" s="934"/>
      <c r="O78" s="934"/>
      <c r="P78" s="935"/>
      <c r="Q78" s="939">
        <v>1349819</v>
      </c>
      <c r="R78" s="940"/>
      <c r="S78" s="940"/>
      <c r="T78" s="940"/>
      <c r="U78" s="890"/>
      <c r="V78" s="941">
        <v>1314493</v>
      </c>
      <c r="W78" s="940"/>
      <c r="X78" s="940"/>
      <c r="Y78" s="940"/>
      <c r="Z78" s="890"/>
      <c r="AA78" s="941">
        <v>35326</v>
      </c>
      <c r="AB78" s="940"/>
      <c r="AC78" s="940"/>
      <c r="AD78" s="940"/>
      <c r="AE78" s="890"/>
      <c r="AF78" s="941">
        <v>35326</v>
      </c>
      <c r="AG78" s="940"/>
      <c r="AH78" s="940"/>
      <c r="AI78" s="940"/>
      <c r="AJ78" s="890"/>
      <c r="AK78" s="941">
        <v>9983</v>
      </c>
      <c r="AL78" s="940"/>
      <c r="AM78" s="940"/>
      <c r="AN78" s="940"/>
      <c r="AO78" s="890"/>
      <c r="AP78" s="941" t="s">
        <v>582</v>
      </c>
      <c r="AQ78" s="940"/>
      <c r="AR78" s="940"/>
      <c r="AS78" s="940"/>
      <c r="AT78" s="890"/>
      <c r="AU78" s="941" t="s">
        <v>582</v>
      </c>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300</v>
      </c>
      <c r="AG109" s="955"/>
      <c r="AH109" s="955"/>
      <c r="AI109" s="955"/>
      <c r="AJ109" s="956"/>
      <c r="AK109" s="954" t="s">
        <v>299</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300</v>
      </c>
      <c r="BW109" s="955"/>
      <c r="BX109" s="955"/>
      <c r="BY109" s="955"/>
      <c r="BZ109" s="956"/>
      <c r="CA109" s="954" t="s">
        <v>299</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300</v>
      </c>
      <c r="DM109" s="955"/>
      <c r="DN109" s="955"/>
      <c r="DO109" s="955"/>
      <c r="DP109" s="956"/>
      <c r="DQ109" s="954" t="s">
        <v>299</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3428695</v>
      </c>
      <c r="AB110" s="962"/>
      <c r="AC110" s="962"/>
      <c r="AD110" s="962"/>
      <c r="AE110" s="963"/>
      <c r="AF110" s="964">
        <v>3398688</v>
      </c>
      <c r="AG110" s="962"/>
      <c r="AH110" s="962"/>
      <c r="AI110" s="962"/>
      <c r="AJ110" s="963"/>
      <c r="AK110" s="964">
        <v>3516766</v>
      </c>
      <c r="AL110" s="962"/>
      <c r="AM110" s="962"/>
      <c r="AN110" s="962"/>
      <c r="AO110" s="963"/>
      <c r="AP110" s="965">
        <v>11.1</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29087477</v>
      </c>
      <c r="BR110" s="997"/>
      <c r="BS110" s="997"/>
      <c r="BT110" s="997"/>
      <c r="BU110" s="997"/>
      <c r="BV110" s="997">
        <v>27549964</v>
      </c>
      <c r="BW110" s="997"/>
      <c r="BX110" s="997"/>
      <c r="BY110" s="997"/>
      <c r="BZ110" s="997"/>
      <c r="CA110" s="997">
        <v>26523298</v>
      </c>
      <c r="CB110" s="997"/>
      <c r="CC110" s="997"/>
      <c r="CD110" s="997"/>
      <c r="CE110" s="997"/>
      <c r="CF110" s="1011">
        <v>83.4</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400</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742532</v>
      </c>
      <c r="BR111" s="990"/>
      <c r="BS111" s="990"/>
      <c r="BT111" s="990"/>
      <c r="BU111" s="990"/>
      <c r="BV111" s="990">
        <v>625695</v>
      </c>
      <c r="BW111" s="990"/>
      <c r="BX111" s="990"/>
      <c r="BY111" s="990"/>
      <c r="BZ111" s="990"/>
      <c r="CA111" s="990">
        <v>554852</v>
      </c>
      <c r="CB111" s="990"/>
      <c r="CC111" s="990"/>
      <c r="CD111" s="990"/>
      <c r="CE111" s="990"/>
      <c r="CF111" s="984">
        <v>1.7</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696540</v>
      </c>
      <c r="DH111" s="990"/>
      <c r="DI111" s="990"/>
      <c r="DJ111" s="990"/>
      <c r="DK111" s="990"/>
      <c r="DL111" s="990">
        <v>625695</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426</v>
      </c>
      <c r="AG112" s="1029"/>
      <c r="AH112" s="1029"/>
      <c r="AI112" s="1029"/>
      <c r="AJ112" s="1030"/>
      <c r="AK112" s="1031" t="s">
        <v>430</v>
      </c>
      <c r="AL112" s="1029"/>
      <c r="AM112" s="1029"/>
      <c r="AN112" s="1029"/>
      <c r="AO112" s="1030"/>
      <c r="AP112" s="1032" t="s">
        <v>426</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4935399</v>
      </c>
      <c r="BR112" s="990"/>
      <c r="BS112" s="990"/>
      <c r="BT112" s="990"/>
      <c r="BU112" s="990"/>
      <c r="BV112" s="990">
        <v>5155308</v>
      </c>
      <c r="BW112" s="990"/>
      <c r="BX112" s="990"/>
      <c r="BY112" s="990"/>
      <c r="BZ112" s="990"/>
      <c r="CA112" s="990">
        <v>5413631</v>
      </c>
      <c r="CB112" s="990"/>
      <c r="CC112" s="990"/>
      <c r="CD112" s="990"/>
      <c r="CE112" s="990"/>
      <c r="CF112" s="984">
        <v>17</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400</v>
      </c>
      <c r="DM112" s="990"/>
      <c r="DN112" s="990"/>
      <c r="DO112" s="990"/>
      <c r="DP112" s="990"/>
      <c r="DQ112" s="990" t="s">
        <v>426</v>
      </c>
      <c r="DR112" s="990"/>
      <c r="DS112" s="990"/>
      <c r="DT112" s="990"/>
      <c r="DU112" s="990"/>
      <c r="DV112" s="991" t="s">
        <v>426</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982566</v>
      </c>
      <c r="AB113" s="1004"/>
      <c r="AC113" s="1004"/>
      <c r="AD113" s="1004"/>
      <c r="AE113" s="1005"/>
      <c r="AF113" s="1006">
        <v>1018541</v>
      </c>
      <c r="AG113" s="1004"/>
      <c r="AH113" s="1004"/>
      <c r="AI113" s="1004"/>
      <c r="AJ113" s="1005"/>
      <c r="AK113" s="1006">
        <v>798168</v>
      </c>
      <c r="AL113" s="1004"/>
      <c r="AM113" s="1004"/>
      <c r="AN113" s="1004"/>
      <c r="AO113" s="1005"/>
      <c r="AP113" s="1007">
        <v>2.5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1197049</v>
      </c>
      <c r="BR113" s="990"/>
      <c r="BS113" s="990"/>
      <c r="BT113" s="990"/>
      <c r="BU113" s="990"/>
      <c r="BV113" s="990">
        <v>1067208</v>
      </c>
      <c r="BW113" s="990"/>
      <c r="BX113" s="990"/>
      <c r="BY113" s="990"/>
      <c r="BZ113" s="990"/>
      <c r="CA113" s="990">
        <v>1260282</v>
      </c>
      <c r="CB113" s="990"/>
      <c r="CC113" s="990"/>
      <c r="CD113" s="990"/>
      <c r="CE113" s="990"/>
      <c r="CF113" s="984">
        <v>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426</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167777</v>
      </c>
      <c r="AB114" s="1029"/>
      <c r="AC114" s="1029"/>
      <c r="AD114" s="1029"/>
      <c r="AE114" s="1030"/>
      <c r="AF114" s="1031">
        <v>148510</v>
      </c>
      <c r="AG114" s="1029"/>
      <c r="AH114" s="1029"/>
      <c r="AI114" s="1029"/>
      <c r="AJ114" s="1030"/>
      <c r="AK114" s="1031">
        <v>137010</v>
      </c>
      <c r="AL114" s="1029"/>
      <c r="AM114" s="1029"/>
      <c r="AN114" s="1029"/>
      <c r="AO114" s="1030"/>
      <c r="AP114" s="1032">
        <v>0.4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5684231</v>
      </c>
      <c r="BR114" s="990"/>
      <c r="BS114" s="990"/>
      <c r="BT114" s="990"/>
      <c r="BU114" s="990"/>
      <c r="BV114" s="990">
        <v>5674318</v>
      </c>
      <c r="BW114" s="990"/>
      <c r="BX114" s="990"/>
      <c r="BY114" s="990"/>
      <c r="BZ114" s="990"/>
      <c r="CA114" s="990">
        <v>5542275</v>
      </c>
      <c r="CB114" s="990"/>
      <c r="CC114" s="990"/>
      <c r="CD114" s="990"/>
      <c r="CE114" s="990"/>
      <c r="CF114" s="984">
        <v>17.399999999999999</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131</v>
      </c>
      <c r="DM114" s="1029"/>
      <c r="DN114" s="1029"/>
      <c r="DO114" s="1029"/>
      <c r="DP114" s="1030"/>
      <c r="DQ114" s="1031" t="s">
        <v>426</v>
      </c>
      <c r="DR114" s="1029"/>
      <c r="DS114" s="1029"/>
      <c r="DT114" s="1029"/>
      <c r="DU114" s="1030"/>
      <c r="DV114" s="1032" t="s">
        <v>426</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112309</v>
      </c>
      <c r="AB115" s="1004"/>
      <c r="AC115" s="1004"/>
      <c r="AD115" s="1004"/>
      <c r="AE115" s="1005"/>
      <c r="AF115" s="1006">
        <v>70845</v>
      </c>
      <c r="AG115" s="1004"/>
      <c r="AH115" s="1004"/>
      <c r="AI115" s="1004"/>
      <c r="AJ115" s="1005"/>
      <c r="AK115" s="1006">
        <v>70843</v>
      </c>
      <c r="AL115" s="1004"/>
      <c r="AM115" s="1004"/>
      <c r="AN115" s="1004"/>
      <c r="AO115" s="1005"/>
      <c r="AP115" s="1007">
        <v>0.2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426</v>
      </c>
      <c r="BW115" s="990"/>
      <c r="BX115" s="990"/>
      <c r="BY115" s="990"/>
      <c r="BZ115" s="990"/>
      <c r="CA115" s="990" t="s">
        <v>426</v>
      </c>
      <c r="CB115" s="990"/>
      <c r="CC115" s="990"/>
      <c r="CD115" s="990"/>
      <c r="CE115" s="990"/>
      <c r="CF115" s="984" t="s">
        <v>430</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45992</v>
      </c>
      <c r="DH115" s="1029"/>
      <c r="DI115" s="1029"/>
      <c r="DJ115" s="1029"/>
      <c r="DK115" s="1030"/>
      <c r="DL115" s="1031" t="s">
        <v>430</v>
      </c>
      <c r="DM115" s="1029"/>
      <c r="DN115" s="1029"/>
      <c r="DO115" s="1029"/>
      <c r="DP115" s="1030"/>
      <c r="DQ115" s="1031" t="s">
        <v>430</v>
      </c>
      <c r="DR115" s="1029"/>
      <c r="DS115" s="1029"/>
      <c r="DT115" s="1029"/>
      <c r="DU115" s="1030"/>
      <c r="DV115" s="1032" t="s">
        <v>400</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426</v>
      </c>
      <c r="AG116" s="1029"/>
      <c r="AH116" s="1029"/>
      <c r="AI116" s="1029"/>
      <c r="AJ116" s="1030"/>
      <c r="AK116" s="1031" t="s">
        <v>430</v>
      </c>
      <c r="AL116" s="1029"/>
      <c r="AM116" s="1029"/>
      <c r="AN116" s="1029"/>
      <c r="AO116" s="1030"/>
      <c r="AP116" s="1032" t="s">
        <v>426</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426</v>
      </c>
      <c r="BW116" s="990"/>
      <c r="BX116" s="990"/>
      <c r="BY116" s="990"/>
      <c r="BZ116" s="990"/>
      <c r="CA116" s="990" t="s">
        <v>426</v>
      </c>
      <c r="CB116" s="990"/>
      <c r="CC116" s="990"/>
      <c r="CD116" s="990"/>
      <c r="CE116" s="990"/>
      <c r="CF116" s="984" t="s">
        <v>426</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400</v>
      </c>
      <c r="DH116" s="1029"/>
      <c r="DI116" s="1029"/>
      <c r="DJ116" s="1029"/>
      <c r="DK116" s="1030"/>
      <c r="DL116" s="1031" t="s">
        <v>430</v>
      </c>
      <c r="DM116" s="1029"/>
      <c r="DN116" s="1029"/>
      <c r="DO116" s="1029"/>
      <c r="DP116" s="1030"/>
      <c r="DQ116" s="1031" t="s">
        <v>400</v>
      </c>
      <c r="DR116" s="1029"/>
      <c r="DS116" s="1029"/>
      <c r="DT116" s="1029"/>
      <c r="DU116" s="1030"/>
      <c r="DV116" s="1032" t="s">
        <v>430</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4691347</v>
      </c>
      <c r="AB117" s="1047"/>
      <c r="AC117" s="1047"/>
      <c r="AD117" s="1047"/>
      <c r="AE117" s="1048"/>
      <c r="AF117" s="1049">
        <v>4636584</v>
      </c>
      <c r="AG117" s="1047"/>
      <c r="AH117" s="1047"/>
      <c r="AI117" s="1047"/>
      <c r="AJ117" s="1048"/>
      <c r="AK117" s="1049">
        <v>4522787</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400</v>
      </c>
      <c r="BW117" s="990"/>
      <c r="BX117" s="990"/>
      <c r="BY117" s="990"/>
      <c r="BZ117" s="990"/>
      <c r="CA117" s="990" t="s">
        <v>400</v>
      </c>
      <c r="CB117" s="990"/>
      <c r="CC117" s="990"/>
      <c r="CD117" s="990"/>
      <c r="CE117" s="990"/>
      <c r="CF117" s="984" t="s">
        <v>426</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426</v>
      </c>
      <c r="DH117" s="1029"/>
      <c r="DI117" s="1029"/>
      <c r="DJ117" s="1029"/>
      <c r="DK117" s="1030"/>
      <c r="DL117" s="1031" t="s">
        <v>426</v>
      </c>
      <c r="DM117" s="1029"/>
      <c r="DN117" s="1029"/>
      <c r="DO117" s="1029"/>
      <c r="DP117" s="1030"/>
      <c r="DQ117" s="1031" t="s">
        <v>400</v>
      </c>
      <c r="DR117" s="1029"/>
      <c r="DS117" s="1029"/>
      <c r="DT117" s="1029"/>
      <c r="DU117" s="1030"/>
      <c r="DV117" s="1032" t="s">
        <v>400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300</v>
      </c>
      <c r="AG118" s="955"/>
      <c r="AH118" s="955"/>
      <c r="AI118" s="955"/>
      <c r="AJ118" s="956"/>
      <c r="AK118" s="954" t="s">
        <v>299</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400</v>
      </c>
      <c r="BR118" s="1068"/>
      <c r="BS118" s="1068"/>
      <c r="BT118" s="1068"/>
      <c r="BU118" s="1068"/>
      <c r="BV118" s="1068" t="s">
        <v>426</v>
      </c>
      <c r="BW118" s="1068"/>
      <c r="BX118" s="1068"/>
      <c r="BY118" s="1068"/>
      <c r="BZ118" s="1068"/>
      <c r="CA118" s="1068" t="s">
        <v>426</v>
      </c>
      <c r="CB118" s="1068"/>
      <c r="CC118" s="1068"/>
      <c r="CD118" s="1068"/>
      <c r="CE118" s="1068"/>
      <c r="CF118" s="984" t="s">
        <v>400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400</v>
      </c>
      <c r="DH118" s="1029"/>
      <c r="DI118" s="1029"/>
      <c r="DJ118" s="1029"/>
      <c r="DK118" s="1030"/>
      <c r="DL118" s="1031" t="s">
        <v>426</v>
      </c>
      <c r="DM118" s="1029"/>
      <c r="DN118" s="1029"/>
      <c r="DO118" s="1029"/>
      <c r="DP118" s="1030"/>
      <c r="DQ118" s="1031" t="s">
        <v>400</v>
      </c>
      <c r="DR118" s="1029"/>
      <c r="DS118" s="1029"/>
      <c r="DT118" s="1029"/>
      <c r="DU118" s="1030"/>
      <c r="DV118" s="1032" t="s">
        <v>426</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400</v>
      </c>
      <c r="AG119" s="962"/>
      <c r="AH119" s="962"/>
      <c r="AI119" s="962"/>
      <c r="AJ119" s="963"/>
      <c r="AK119" s="964" t="s">
        <v>400</v>
      </c>
      <c r="AL119" s="962"/>
      <c r="AM119" s="962"/>
      <c r="AN119" s="962"/>
      <c r="AO119" s="963"/>
      <c r="AP119" s="965" t="s">
        <v>400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452</v>
      </c>
      <c r="BP119" s="1076"/>
      <c r="BQ119" s="1067">
        <v>41646688</v>
      </c>
      <c r="BR119" s="1068"/>
      <c r="BS119" s="1068"/>
      <c r="BT119" s="1068"/>
      <c r="BU119" s="1068"/>
      <c r="BV119" s="1068">
        <v>40072493</v>
      </c>
      <c r="BW119" s="1068"/>
      <c r="BX119" s="1068"/>
      <c r="BY119" s="1068"/>
      <c r="BZ119" s="1068"/>
      <c r="CA119" s="1068">
        <v>39294338</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400</v>
      </c>
      <c r="DH119" s="1054"/>
      <c r="DI119" s="1054"/>
      <c r="DJ119" s="1054"/>
      <c r="DK119" s="1055"/>
      <c r="DL119" s="1053" t="s">
        <v>400</v>
      </c>
      <c r="DM119" s="1054"/>
      <c r="DN119" s="1054"/>
      <c r="DO119" s="1054"/>
      <c r="DP119" s="1055"/>
      <c r="DQ119" s="1053">
        <v>554852</v>
      </c>
      <c r="DR119" s="1054"/>
      <c r="DS119" s="1054"/>
      <c r="DT119" s="1054"/>
      <c r="DU119" s="1055"/>
      <c r="DV119" s="1056">
        <v>1.7</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70845</v>
      </c>
      <c r="AB120" s="1029"/>
      <c r="AC120" s="1029"/>
      <c r="AD120" s="1029"/>
      <c r="AE120" s="1030"/>
      <c r="AF120" s="1031">
        <v>70845</v>
      </c>
      <c r="AG120" s="1029"/>
      <c r="AH120" s="1029"/>
      <c r="AI120" s="1029"/>
      <c r="AJ120" s="1030"/>
      <c r="AK120" s="1031" t="s">
        <v>400</v>
      </c>
      <c r="AL120" s="1029"/>
      <c r="AM120" s="1029"/>
      <c r="AN120" s="1029"/>
      <c r="AO120" s="1030"/>
      <c r="AP120" s="1032" t="s">
        <v>400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11178711</v>
      </c>
      <c r="BR120" s="997"/>
      <c r="BS120" s="997"/>
      <c r="BT120" s="997"/>
      <c r="BU120" s="997"/>
      <c r="BV120" s="997">
        <v>10394176</v>
      </c>
      <c r="BW120" s="997"/>
      <c r="BX120" s="997"/>
      <c r="BY120" s="997"/>
      <c r="BZ120" s="997"/>
      <c r="CA120" s="997">
        <v>11279461</v>
      </c>
      <c r="CB120" s="997"/>
      <c r="CC120" s="997"/>
      <c r="CD120" s="997"/>
      <c r="CE120" s="997"/>
      <c r="CF120" s="1011">
        <v>35.5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4935399</v>
      </c>
      <c r="DH120" s="997"/>
      <c r="DI120" s="997"/>
      <c r="DJ120" s="997"/>
      <c r="DK120" s="997"/>
      <c r="DL120" s="997">
        <v>5155308</v>
      </c>
      <c r="DM120" s="997"/>
      <c r="DN120" s="997"/>
      <c r="DO120" s="997"/>
      <c r="DP120" s="997"/>
      <c r="DQ120" s="997">
        <v>5413631</v>
      </c>
      <c r="DR120" s="997"/>
      <c r="DS120" s="997"/>
      <c r="DT120" s="997"/>
      <c r="DU120" s="997"/>
      <c r="DV120" s="998">
        <v>17</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400</v>
      </c>
      <c r="AB121" s="1029"/>
      <c r="AC121" s="1029"/>
      <c r="AD121" s="1029"/>
      <c r="AE121" s="1030"/>
      <c r="AF121" s="1031" t="s">
        <v>400</v>
      </c>
      <c r="AG121" s="1029"/>
      <c r="AH121" s="1029"/>
      <c r="AI121" s="1029"/>
      <c r="AJ121" s="1030"/>
      <c r="AK121" s="1031" t="s">
        <v>400</v>
      </c>
      <c r="AL121" s="1029"/>
      <c r="AM121" s="1029"/>
      <c r="AN121" s="1029"/>
      <c r="AO121" s="1030"/>
      <c r="AP121" s="1032" t="s">
        <v>400</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7952149</v>
      </c>
      <c r="BR121" s="990"/>
      <c r="BS121" s="990"/>
      <c r="BT121" s="990"/>
      <c r="BU121" s="990"/>
      <c r="BV121" s="990">
        <v>7896704</v>
      </c>
      <c r="BW121" s="990"/>
      <c r="BX121" s="990"/>
      <c r="BY121" s="990"/>
      <c r="BZ121" s="990"/>
      <c r="CA121" s="990">
        <v>7591359</v>
      </c>
      <c r="CB121" s="990"/>
      <c r="CC121" s="990"/>
      <c r="CD121" s="990"/>
      <c r="CE121" s="990"/>
      <c r="CF121" s="984">
        <v>23.9</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400</v>
      </c>
      <c r="AG122" s="1029"/>
      <c r="AH122" s="1029"/>
      <c r="AI122" s="1029"/>
      <c r="AJ122" s="1030"/>
      <c r="AK122" s="1031" t="s">
        <v>400</v>
      </c>
      <c r="AL122" s="1029"/>
      <c r="AM122" s="1029"/>
      <c r="AN122" s="1029"/>
      <c r="AO122" s="1030"/>
      <c r="AP122" s="1032" t="s">
        <v>400</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29460456</v>
      </c>
      <c r="BR122" s="1068"/>
      <c r="BS122" s="1068"/>
      <c r="BT122" s="1068"/>
      <c r="BU122" s="1068"/>
      <c r="BV122" s="1068">
        <v>27892552</v>
      </c>
      <c r="BW122" s="1068"/>
      <c r="BX122" s="1068"/>
      <c r="BY122" s="1068"/>
      <c r="BZ122" s="1068"/>
      <c r="CA122" s="1068">
        <v>27114007</v>
      </c>
      <c r="CB122" s="1068"/>
      <c r="CC122" s="1068"/>
      <c r="CD122" s="1068"/>
      <c r="CE122" s="1068"/>
      <c r="CF122" s="1088">
        <v>85.3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426</v>
      </c>
      <c r="AB123" s="1029"/>
      <c r="AC123" s="1029"/>
      <c r="AD123" s="1029"/>
      <c r="AE123" s="1030"/>
      <c r="AF123" s="1031" t="s">
        <v>426</v>
      </c>
      <c r="AG123" s="1029"/>
      <c r="AH123" s="1029"/>
      <c r="AI123" s="1029"/>
      <c r="AJ123" s="1030"/>
      <c r="AK123" s="1031" t="s">
        <v>426</v>
      </c>
      <c r="AL123" s="1029"/>
      <c r="AM123" s="1029"/>
      <c r="AN123" s="1029"/>
      <c r="AO123" s="1030"/>
      <c r="AP123" s="1032" t="s">
        <v>400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461</v>
      </c>
      <c r="BP123" s="1076"/>
      <c r="BQ123" s="1135">
        <v>48591316</v>
      </c>
      <c r="BR123" s="1136"/>
      <c r="BS123" s="1136"/>
      <c r="BT123" s="1136"/>
      <c r="BU123" s="1136"/>
      <c r="BV123" s="1136">
        <v>46183432</v>
      </c>
      <c r="BW123" s="1136"/>
      <c r="BX123" s="1136"/>
      <c r="BY123" s="1136"/>
      <c r="BZ123" s="1136"/>
      <c r="CA123" s="1136">
        <v>45984827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426</v>
      </c>
      <c r="AG124" s="1029"/>
      <c r="AH124" s="1029"/>
      <c r="AI124" s="1029"/>
      <c r="AJ124" s="1030"/>
      <c r="AK124" s="1031" t="s">
        <v>430</v>
      </c>
      <c r="AL124" s="1029"/>
      <c r="AM124" s="1029"/>
      <c r="AN124" s="1029"/>
      <c r="AO124" s="1030"/>
      <c r="AP124" s="1032" t="s">
        <v>430</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400</v>
      </c>
      <c r="BR124" s="1098"/>
      <c r="BS124" s="1098"/>
      <c r="BT124" s="1098"/>
      <c r="BU124" s="1098"/>
      <c r="BV124" s="1098" t="s">
        <v>426</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426</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426</v>
      </c>
      <c r="AL125" s="1029"/>
      <c r="AM125" s="1029"/>
      <c r="AN125" s="1029"/>
      <c r="AO125" s="1030"/>
      <c r="AP125" s="1032" t="s">
        <v>426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426</v>
      </c>
      <c r="DM125" s="997"/>
      <c r="DN125" s="997"/>
      <c r="DO125" s="997"/>
      <c r="DP125" s="997"/>
      <c r="DQ125" s="997" t="s">
        <v>426</v>
      </c>
      <c r="DR125" s="997"/>
      <c r="DS125" s="997"/>
      <c r="DT125" s="997"/>
      <c r="DU125" s="997"/>
      <c r="DV125" s="998" t="s">
        <v>426</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41464</v>
      </c>
      <c r="AB126" s="1029"/>
      <c r="AC126" s="1029"/>
      <c r="AD126" s="1029"/>
      <c r="AE126" s="1030"/>
      <c r="AF126" s="1031" t="s">
        <v>400</v>
      </c>
      <c r="AG126" s="1029"/>
      <c r="AH126" s="1029"/>
      <c r="AI126" s="1029"/>
      <c r="AJ126" s="1030"/>
      <c r="AK126" s="1031">
        <v>70843</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426</v>
      </c>
      <c r="DH126" s="990"/>
      <c r="DI126" s="990"/>
      <c r="DJ126" s="990"/>
      <c r="DK126" s="990"/>
      <c r="DL126" s="990" t="s">
        <v>426</v>
      </c>
      <c r="DM126" s="990"/>
      <c r="DN126" s="990"/>
      <c r="DO126" s="990"/>
      <c r="DP126" s="990"/>
      <c r="DQ126" s="990" t="s">
        <v>426</v>
      </c>
      <c r="DR126" s="990"/>
      <c r="DS126" s="990"/>
      <c r="DT126" s="990"/>
      <c r="DU126" s="990"/>
      <c r="DV126" s="991" t="s">
        <v>426</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426</v>
      </c>
      <c r="AG127" s="1029"/>
      <c r="AH127" s="1029"/>
      <c r="AI127" s="1029"/>
      <c r="AJ127" s="1030"/>
      <c r="AK127" s="1031" t="s">
        <v>426</v>
      </c>
      <c r="AL127" s="1029"/>
      <c r="AM127" s="1029"/>
      <c r="AN127" s="1029"/>
      <c r="AO127" s="1030"/>
      <c r="AP127" s="1032" t="s">
        <v>426</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426</v>
      </c>
      <c r="DH127" s="990"/>
      <c r="DI127" s="990"/>
      <c r="DJ127" s="990"/>
      <c r="DK127" s="990"/>
      <c r="DL127" s="990" t="s">
        <v>426</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1578408</v>
      </c>
      <c r="AB128" s="1118"/>
      <c r="AC128" s="1118"/>
      <c r="AD128" s="1118"/>
      <c r="AE128" s="1119"/>
      <c r="AF128" s="1120">
        <v>1547196</v>
      </c>
      <c r="AG128" s="1118"/>
      <c r="AH128" s="1118"/>
      <c r="AI128" s="1118"/>
      <c r="AJ128" s="1119"/>
      <c r="AK128" s="1120">
        <v>1261369</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476</v>
      </c>
      <c r="BG128" s="1125"/>
      <c r="BH128" s="1125"/>
      <c r="BI128" s="1125"/>
      <c r="BJ128" s="1125"/>
      <c r="BK128" s="1125"/>
      <c r="BL128" s="1126"/>
      <c r="BM128" s="1124">
        <v>11.62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478</v>
      </c>
      <c r="DH128" s="1110"/>
      <c r="DI128" s="1110"/>
      <c r="DJ128" s="1110"/>
      <c r="DK128" s="1110"/>
      <c r="DL128" s="1110" t="s">
        <v>479</v>
      </c>
      <c r="DM128" s="1110"/>
      <c r="DN128" s="1110"/>
      <c r="DO128" s="1110"/>
      <c r="DP128" s="1110"/>
      <c r="DQ128" s="1110" t="s">
        <v>478</v>
      </c>
      <c r="DR128" s="1110"/>
      <c r="DS128" s="1110"/>
      <c r="DT128" s="1110"/>
      <c r="DU128" s="1110"/>
      <c r="DV128" s="1111" t="s">
        <v>476</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34333762</v>
      </c>
      <c r="AB129" s="1029"/>
      <c r="AC129" s="1029"/>
      <c r="AD129" s="1029"/>
      <c r="AE129" s="1030"/>
      <c r="AF129" s="1031">
        <v>34508583</v>
      </c>
      <c r="AG129" s="1029"/>
      <c r="AH129" s="1029"/>
      <c r="AI129" s="1029"/>
      <c r="AJ129" s="1030"/>
      <c r="AK129" s="1031">
        <v>34652409</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482</v>
      </c>
      <c r="BG129" s="1139"/>
      <c r="BH129" s="1139"/>
      <c r="BI129" s="1139"/>
      <c r="BJ129" s="1139"/>
      <c r="BK129" s="1139"/>
      <c r="BL129" s="1140"/>
      <c r="BM129" s="1138">
        <v>16.62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2972350</v>
      </c>
      <c r="AB130" s="1029"/>
      <c r="AC130" s="1029"/>
      <c r="AD130" s="1029"/>
      <c r="AE130" s="1030"/>
      <c r="AF130" s="1031">
        <v>2895509</v>
      </c>
      <c r="AG130" s="1029"/>
      <c r="AH130" s="1029"/>
      <c r="AI130" s="1029"/>
      <c r="AJ130" s="1030"/>
      <c r="AK130" s="1031">
        <v>2858470</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31361412</v>
      </c>
      <c r="AB131" s="1054"/>
      <c r="AC131" s="1054"/>
      <c r="AD131" s="1054"/>
      <c r="AE131" s="1055"/>
      <c r="AF131" s="1053">
        <v>31613074</v>
      </c>
      <c r="AG131" s="1054"/>
      <c r="AH131" s="1054"/>
      <c r="AI131" s="1054"/>
      <c r="AJ131" s="1055"/>
      <c r="AK131" s="1053">
        <v>31793939</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t="s">
        <v>488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0.44828657599999999</v>
      </c>
      <c r="AB132" s="1170"/>
      <c r="AC132" s="1170"/>
      <c r="AD132" s="1170"/>
      <c r="AE132" s="1171"/>
      <c r="AF132" s="1172">
        <v>0.61328740100000001</v>
      </c>
      <c r="AG132" s="1170"/>
      <c r="AH132" s="1170"/>
      <c r="AI132" s="1170"/>
      <c r="AJ132" s="1171"/>
      <c r="AK132" s="1172">
        <v>1.2673736339999999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1.1000000000000001</v>
      </c>
      <c r="AB133" s="1153"/>
      <c r="AC133" s="1153"/>
      <c r="AD133" s="1153"/>
      <c r="AE133" s="1154"/>
      <c r="AF133" s="1152">
        <v>0.6</v>
      </c>
      <c r="AG133" s="1153"/>
      <c r="AH133" s="1153"/>
      <c r="AI133" s="1153"/>
      <c r="AJ133" s="1154"/>
      <c r="AK133" s="1152">
        <v>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2OXc37L09kF7Z/0kWrczxYBwhSUplsSC83VQJyi5EJLtXJmCoDAOdkx+I9ZpAP8s04ckU7fD7zqV6FBEf9vA==" saltValue="rwwn6zK6NPtxxaAHto6r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topLeftCell="BJ70" zoomScaleNormal="85" zoomScaleSheetLayoutView="100" workbookViewId="0">
      <selection activeCell="AH97" sqref="AH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pEi6yJrj5A8M+qGv6+sFneU+CuN1j8px6QbhSglerIuznjIaSGHCHeGcthv94QxGivHKJQCOQd7j5rb+5A+zQ==" saltValue="jHotavmIPTS8o3SBAvhZ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7dLgPhBN+RTusjVFWKtiYEEiWxFhBLc4lDYQNlFCiM3LJuvOLfg7+xi/wRoK2vAuZ5sdiqs8kv1Lvn6kjEKA==" saltValue="hEh1OyTXPCRJExRJdqCT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9355172</v>
      </c>
      <c r="AP9" s="292">
        <v>48901</v>
      </c>
      <c r="AQ9" s="293">
        <v>56117</v>
      </c>
      <c r="AR9" s="294">
        <v>-12.9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332894</v>
      </c>
      <c r="AP10" s="295">
        <v>1740</v>
      </c>
      <c r="AQ10" s="296">
        <v>3759</v>
      </c>
      <c r="AR10" s="297">
        <v>-53.7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142444</v>
      </c>
      <c r="AP11" s="295">
        <v>745</v>
      </c>
      <c r="AQ11" s="296">
        <v>1477</v>
      </c>
      <c r="AR11" s="297">
        <v>-49.6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370596</v>
      </c>
      <c r="AP12" s="295">
        <v>1937</v>
      </c>
      <c r="AQ12" s="296">
        <v>889</v>
      </c>
      <c r="AR12" s="297">
        <v>117.9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18</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377797</v>
      </c>
      <c r="AP14" s="295">
        <v>1975</v>
      </c>
      <c r="AQ14" s="296">
        <v>2517</v>
      </c>
      <c r="AR14" s="297">
        <v>-21.5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86741</v>
      </c>
      <c r="AP15" s="295">
        <v>453</v>
      </c>
      <c r="AQ15" s="296">
        <v>1398</v>
      </c>
      <c r="AR15" s="297">
        <v>-67.599999999999994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-739657</v>
      </c>
      <c r="AP16" s="295">
        <v>-3866</v>
      </c>
      <c r="AQ16" s="296">
        <v>-4107</v>
      </c>
      <c r="AR16" s="297">
        <v>-5.9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9925987</v>
      </c>
      <c r="AP17" s="295">
        <v>51885</v>
      </c>
      <c r="AQ17" s="296">
        <v>62068</v>
      </c>
      <c r="AR17" s="297">
        <v>-16.399999999999999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4.66</v>
      </c>
      <c r="AP21" s="308">
        <v>6.06</v>
      </c>
      <c r="AQ21" s="309">
        <v>-1.4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100</v>
      </c>
      <c r="AP22" s="313">
        <v>100.6</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3516766</v>
      </c>
      <c r="AP32" s="322">
        <v>18383</v>
      </c>
      <c r="AQ32" s="323">
        <v>26789</v>
      </c>
      <c r="AR32" s="324">
        <v>-31.4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v>12</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31</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798168</v>
      </c>
      <c r="AP35" s="322">
        <v>4172</v>
      </c>
      <c r="AQ35" s="323">
        <v>6601</v>
      </c>
      <c r="AR35" s="324">
        <v>-36.799999999999997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137010</v>
      </c>
      <c r="AP36" s="322">
        <v>716</v>
      </c>
      <c r="AQ36" s="323">
        <v>691</v>
      </c>
      <c r="AR36" s="324">
        <v>3.6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70843</v>
      </c>
      <c r="AP37" s="322">
        <v>370</v>
      </c>
      <c r="AQ37" s="323">
        <v>1718</v>
      </c>
      <c r="AR37" s="324">
        <v>-78.5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-1261369</v>
      </c>
      <c r="AP39" s="322">
        <v>-6593</v>
      </c>
      <c r="AQ39" s="323">
        <v>-7529</v>
      </c>
      <c r="AR39" s="324">
        <v>-12.4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-2858470</v>
      </c>
      <c r="AP40" s="322">
        <v>-14942</v>
      </c>
      <c r="AQ40" s="323">
        <v>-22018</v>
      </c>
      <c r="AR40" s="324">
        <v>-32.1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402948</v>
      </c>
      <c r="AP41" s="322">
        <v>2106</v>
      </c>
      <c r="AQ41" s="323">
        <v>6294</v>
      </c>
      <c r="AR41" s="324">
        <v>-66.5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3444080</v>
      </c>
      <c r="AN51" s="344">
        <v>18483</v>
      </c>
      <c r="AO51" s="345">
        <v>-43.3</v>
      </c>
      <c r="AP51" s="346">
        <v>43141</v>
      </c>
      <c r="AQ51" s="347">
        <v>9.4</v>
      </c>
      <c r="AR51" s="348">
        <v>-52.7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1996858</v>
      </c>
      <c r="AN52" s="352">
        <v>10716</v>
      </c>
      <c r="AO52" s="353">
        <v>-51.7</v>
      </c>
      <c r="AP52" s="354">
        <v>21887</v>
      </c>
      <c r="AQ52" s="355">
        <v>-2.4</v>
      </c>
      <c r="AR52" s="356">
        <v>-49.3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3689851</v>
      </c>
      <c r="AN53" s="344">
        <v>19736</v>
      </c>
      <c r="AO53" s="345">
        <v>6.8</v>
      </c>
      <c r="AP53" s="346">
        <v>45117</v>
      </c>
      <c r="AQ53" s="347">
        <v>4.5999999999999996</v>
      </c>
      <c r="AR53" s="348">
        <v>2.2000000000000002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2934456</v>
      </c>
      <c r="AN54" s="352">
        <v>15696</v>
      </c>
      <c r="AO54" s="353">
        <v>46.5</v>
      </c>
      <c r="AP54" s="354">
        <v>25589</v>
      </c>
      <c r="AQ54" s="355">
        <v>16.899999999999999</v>
      </c>
      <c r="AR54" s="356">
        <v>29.6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4458448</v>
      </c>
      <c r="AN55" s="344">
        <v>23639</v>
      </c>
      <c r="AO55" s="345">
        <v>19.8</v>
      </c>
      <c r="AP55" s="346">
        <v>43532</v>
      </c>
      <c r="AQ55" s="347">
        <v>-3.5</v>
      </c>
      <c r="AR55" s="348">
        <v>23.3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3584499</v>
      </c>
      <c r="AN56" s="352">
        <v>19005</v>
      </c>
      <c r="AO56" s="353">
        <v>21.1</v>
      </c>
      <c r="AP56" s="354">
        <v>25435</v>
      </c>
      <c r="AQ56" s="355">
        <v>-0.6</v>
      </c>
      <c r="AR56" s="356">
        <v>21.7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3872876</v>
      </c>
      <c r="AN57" s="344">
        <v>20396</v>
      </c>
      <c r="AO57" s="345">
        <v>-13.7</v>
      </c>
      <c r="AP57" s="346">
        <v>39893</v>
      </c>
      <c r="AQ57" s="347">
        <v>-8.4</v>
      </c>
      <c r="AR57" s="348">
        <v>-5.3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2861480</v>
      </c>
      <c r="AN58" s="352">
        <v>15070</v>
      </c>
      <c r="AO58" s="353">
        <v>-20.7</v>
      </c>
      <c r="AP58" s="354">
        <v>26170</v>
      </c>
      <c r="AQ58" s="355">
        <v>2.9</v>
      </c>
      <c r="AR58" s="356">
        <v>-23.6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2598904</v>
      </c>
      <c r="AN59" s="344">
        <v>13585</v>
      </c>
      <c r="AO59" s="345">
        <v>-33.4</v>
      </c>
      <c r="AP59" s="346">
        <v>41080</v>
      </c>
      <c r="AQ59" s="347">
        <v>3</v>
      </c>
      <c r="AR59" s="348">
        <v>-36.4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2154450</v>
      </c>
      <c r="AN60" s="352">
        <v>11262</v>
      </c>
      <c r="AO60" s="353">
        <v>-25.3</v>
      </c>
      <c r="AP60" s="354">
        <v>27265</v>
      </c>
      <c r="AQ60" s="355">
        <v>4.2</v>
      </c>
      <c r="AR60" s="356">
        <v>-29.5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3612832</v>
      </c>
      <c r="AN61" s="359">
        <v>19168</v>
      </c>
      <c r="AO61" s="360">
        <v>-12.8</v>
      </c>
      <c r="AP61" s="361">
        <v>42553</v>
      </c>
      <c r="AQ61" s="362">
        <v>1</v>
      </c>
      <c r="AR61" s="348">
        <v>-13.8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2706349</v>
      </c>
      <c r="AN62" s="352">
        <v>14350</v>
      </c>
      <c r="AO62" s="353">
        <v>-6</v>
      </c>
      <c r="AP62" s="354">
        <v>25269</v>
      </c>
      <c r="AQ62" s="355">
        <v>4.2</v>
      </c>
      <c r="AR62" s="356">
        <v>-10.199999999999999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0NAoamEYuDUyq5Qn7CDN0qvGtg0Ldp0vliO+yztH+lDXcWkOo8Y6adhlPh53El4L+Xc/k8DSJ5GhqwqgLv9Uw==" saltValue="aawU5hi37OPxLMyC0GX4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topLeftCell="A10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IUOMfrF/KV9zZ3yOlBD6Ly5sPSaUGK2wBvDgCfvUfHkM4CD3BrRsH3bbgYQGK3d2mTofiAC1m76N5UavAKn4g==" saltValue="kVRYy1TY/WG8m0mJOuZf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E1" zoomScaleNormal="100" zoomScaleSheetLayoutView="55" workbookViewId="0">
      <selection activeCell="AH101" sqref="AH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xWEC2rVEDuAXq4lFRjC6si401Jwr8jVXTcMIpnqwaMQITfqe6VQ4jKGtbvckQt39Mk7dLI8j7BL4YWUdzyDLA==" saltValue="OltHaAYY/dW0Xy6mjRll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9.18</v>
      </c>
      <c r="G47" s="12">
        <v>11</v>
      </c>
      <c r="H47" s="12">
        <v>11.17</v>
      </c>
      <c r="I47" s="12">
        <v>7.37</v>
      </c>
      <c r="J47" s="13">
        <v>8.26</v>
      </c>
    </row>
    <row r="48" spans="2:10" ht="57.75" customHeight="1">
      <c r="B48" s="14"/>
      <c r="C48" s="1214" t="s">
        <v>4</v>
      </c>
      <c r="D48" s="1214"/>
      <c r="E48" s="1215"/>
      <c r="F48" s="15">
        <v>8.16</v>
      </c>
      <c r="G48" s="16">
        <v>3.66</v>
      </c>
      <c r="H48" s="16">
        <v>3.42</v>
      </c>
      <c r="I48" s="16">
        <v>4.76</v>
      </c>
      <c r="J48" s="17">
        <v>4.46</v>
      </c>
    </row>
    <row r="49" spans="2:10" ht="57.75" customHeight="1" thickBot="1">
      <c r="B49" s="18"/>
      <c r="C49" s="1216" t="s">
        <v>5</v>
      </c>
      <c r="D49" s="1216"/>
      <c r="E49" s="1217"/>
      <c r="F49" s="19">
        <v>3.11</v>
      </c>
      <c r="G49" s="20" t="s">
        <v>552</v>
      </c>
      <c r="H49" s="20">
        <v>0.03</v>
      </c>
      <c r="I49" s="20" t="s">
        <v>553</v>
      </c>
      <c r="J49" s="21">
        <v>0.65</v>
      </c>
    </row>
    <row r="50" spans="2:10" ht="13.5" customHeight="1"/>
    <row r="51" spans="2:10" ht="13.5" hidden="1" customHeight="1"/>
    <row r="52" spans="2:10" ht="13.5" hidden="1" customHeight="1"/>
    <row r="53" spans="2:10" ht="13.5" hidden="1" customHeight="1"/>
  </sheetData>
  <sheetProtection algorithmName="SHA-512" hashValue="xmbERnBoBegL+xtZImtl6PJjOXfBNgV/BHD91oxLWSv6svGNhKG2l4eQA7z3Ch4Btsnnt4zKEmjo/fRs6EAI5A==" saltValue="97MWVamd7YmEzyuibhPt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2019-11-26T09:22:27Z</cp:lastPrinted>
  <dcterms:created xsi:type="dcterms:W3CDTF">2019-02-14T02:23:41Z</dcterms:created>
  <dcterms:modified xsi:type="dcterms:W3CDTF">2019-11-26T09:27:07Z</dcterms:modified>
</cp:coreProperties>
</file>