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0012\Desktop\統計書（令和2年版）Excelバージョン\"/>
    </mc:Choice>
  </mc:AlternateContent>
  <bookViews>
    <workbookView xWindow="600" yWindow="90" windowWidth="10755" windowHeight="6705" tabRatio="675" activeTab="8"/>
  </bookViews>
  <sheets>
    <sheet name="8" sheetId="3" r:id="rId1"/>
    <sheet name="9" sheetId="5" r:id="rId2"/>
    <sheet name="10" sheetId="6" r:id="rId3"/>
    <sheet name="11・12" sheetId="7" r:id="rId4"/>
    <sheet name="13・14・15" sheetId="8" r:id="rId5"/>
    <sheet name="16・17" sheetId="9" r:id="rId6"/>
    <sheet name="18" sheetId="10" r:id="rId7"/>
    <sheet name="19・20・21" sheetId="11" r:id="rId8"/>
    <sheet name="22" sheetId="13" r:id="rId9"/>
  </sheets>
  <definedNames>
    <definedName name="_xlnm.Print_Area" localSheetId="4">'13・14・15'!$A$1:$U$47</definedName>
    <definedName name="_xlnm.Print_Area" localSheetId="5">'16・17'!$A$1:$X$46</definedName>
    <definedName name="_xlnm.Print_Area" localSheetId="6">'18'!$A$1:$P$51</definedName>
    <definedName name="_xlnm.Print_Area" localSheetId="7">'19・20・21'!$A$1:$AA$48</definedName>
    <definedName name="_xlnm.Print_Area" localSheetId="8">'22'!$A$1:$F$29</definedName>
    <definedName name="_xlnm.Print_Area" localSheetId="0">'8'!$A$1:$H$43</definedName>
  </definedNames>
  <calcPr calcId="162913"/>
</workbook>
</file>

<file path=xl/calcChain.xml><?xml version="1.0" encoding="utf-8"?>
<calcChain xmlns="http://schemas.openxmlformats.org/spreadsheetml/2006/main">
  <c r="Q20" i="8" l="1"/>
  <c r="Q19" i="8"/>
  <c r="Q7" i="8"/>
  <c r="U31" i="8" l="1"/>
  <c r="U30" i="8"/>
  <c r="U29" i="8"/>
  <c r="U27" i="8"/>
  <c r="U26" i="8"/>
  <c r="U25" i="8"/>
  <c r="U24" i="8"/>
  <c r="U23" i="8"/>
  <c r="U22" i="8"/>
  <c r="U21" i="8"/>
  <c r="U20" i="8"/>
  <c r="U19" i="8"/>
  <c r="U18" i="8"/>
  <c r="U16" i="8"/>
  <c r="U15" i="8"/>
  <c r="U14" i="8"/>
  <c r="U13" i="8"/>
  <c r="U12" i="8"/>
  <c r="U11" i="8"/>
  <c r="U10" i="8"/>
  <c r="U9" i="8"/>
  <c r="U8" i="8"/>
  <c r="U7" i="8"/>
  <c r="U6" i="8"/>
  <c r="Q32" i="8"/>
  <c r="Q31" i="8"/>
  <c r="Q30" i="8"/>
  <c r="Q29" i="8"/>
  <c r="Q27" i="8"/>
  <c r="Q26" i="8"/>
  <c r="Q25" i="8"/>
  <c r="Q24" i="8"/>
  <c r="Q23" i="8"/>
  <c r="Q22" i="8"/>
  <c r="Q21" i="8"/>
  <c r="Q18" i="8"/>
  <c r="Q16" i="8"/>
  <c r="Q15" i="8"/>
  <c r="Q14" i="8"/>
  <c r="Q13" i="8"/>
  <c r="Q12" i="8"/>
  <c r="Q11" i="8"/>
  <c r="Q10" i="8"/>
  <c r="Q9" i="8"/>
  <c r="Q8" i="8"/>
  <c r="Q6" i="8"/>
  <c r="N51" i="5" l="1"/>
  <c r="N50" i="5"/>
  <c r="N48" i="5"/>
  <c r="N47" i="5"/>
  <c r="N46" i="5"/>
  <c r="N45" i="5"/>
  <c r="N44" i="5"/>
  <c r="N42" i="5"/>
  <c r="N41" i="5"/>
  <c r="N40" i="5"/>
  <c r="N39" i="5"/>
  <c r="N38" i="5"/>
  <c r="N36" i="5"/>
  <c r="N35" i="5"/>
  <c r="N34" i="5"/>
  <c r="N33" i="5"/>
  <c r="N32" i="5"/>
  <c r="N30" i="5"/>
  <c r="N29" i="5"/>
  <c r="N28" i="5"/>
  <c r="N27" i="5"/>
  <c r="N26" i="5"/>
  <c r="N24" i="5"/>
  <c r="N23" i="5"/>
  <c r="N22" i="5"/>
  <c r="N21" i="5"/>
  <c r="N20" i="5"/>
  <c r="N18" i="5"/>
  <c r="N17" i="5"/>
  <c r="N16" i="5"/>
  <c r="N15" i="5"/>
  <c r="N14" i="5"/>
  <c r="N12" i="5"/>
  <c r="N11" i="5"/>
  <c r="N10" i="5"/>
  <c r="N9" i="5"/>
  <c r="N8" i="5"/>
  <c r="G51" i="5"/>
  <c r="G50" i="5"/>
  <c r="G48" i="5"/>
  <c r="G47" i="5"/>
  <c r="G46" i="5"/>
  <c r="G45" i="5"/>
  <c r="G44" i="5"/>
  <c r="G42" i="5"/>
  <c r="G41" i="5"/>
  <c r="G40" i="5"/>
  <c r="G39" i="5"/>
  <c r="G38" i="5"/>
  <c r="G36" i="5"/>
  <c r="G35" i="5"/>
  <c r="G34" i="5"/>
  <c r="G33" i="5"/>
  <c r="G32" i="5"/>
  <c r="G30" i="5"/>
  <c r="G29" i="5"/>
  <c r="G28" i="5"/>
  <c r="G27" i="5"/>
  <c r="G26" i="5"/>
  <c r="G24" i="5"/>
  <c r="G23" i="5"/>
  <c r="G22" i="5"/>
  <c r="G21" i="5"/>
  <c r="G20" i="5"/>
  <c r="G18" i="5"/>
  <c r="G17" i="5"/>
  <c r="G16" i="5"/>
  <c r="G15" i="5"/>
  <c r="G14" i="5"/>
  <c r="G12" i="5"/>
  <c r="G11" i="5"/>
  <c r="G10" i="5"/>
  <c r="G9" i="5"/>
  <c r="G8" i="5"/>
  <c r="G6" i="5"/>
  <c r="F20" i="13" l="1"/>
  <c r="E20" i="13"/>
  <c r="D20" i="13"/>
  <c r="C20" i="13"/>
  <c r="B20" i="13"/>
  <c r="F9" i="13"/>
  <c r="E9" i="13"/>
  <c r="D9" i="13"/>
  <c r="C9" i="13"/>
  <c r="B9" i="13"/>
  <c r="F5" i="13"/>
  <c r="E5" i="13"/>
  <c r="D5" i="13"/>
  <c r="C5" i="13"/>
  <c r="B5" i="13"/>
  <c r="U10" i="11" l="1"/>
  <c r="U11" i="11"/>
  <c r="U13" i="11"/>
  <c r="U14" i="11"/>
  <c r="U15" i="11"/>
  <c r="U16" i="11"/>
  <c r="U17" i="11"/>
  <c r="U18" i="11"/>
  <c r="U9" i="11"/>
  <c r="N10" i="11"/>
  <c r="N11" i="11"/>
  <c r="N13" i="11"/>
  <c r="N15" i="11"/>
  <c r="N17" i="11"/>
  <c r="N18" i="11"/>
  <c r="F10" i="11"/>
  <c r="F12" i="11"/>
  <c r="F14" i="11"/>
  <c r="F16" i="11"/>
  <c r="F18" i="11"/>
  <c r="F19" i="11"/>
  <c r="F9" i="11"/>
  <c r="L11" i="11"/>
  <c r="L12" i="11"/>
  <c r="N12" i="11" s="1"/>
  <c r="L13" i="11"/>
  <c r="L14" i="11"/>
  <c r="N14" i="11" s="1"/>
  <c r="L15" i="11"/>
  <c r="L16" i="11"/>
  <c r="N16" i="11" s="1"/>
  <c r="L17" i="11"/>
  <c r="L19" i="11"/>
  <c r="N19" i="11" s="1"/>
  <c r="L9" i="11"/>
  <c r="N9" i="11" s="1"/>
  <c r="D11" i="11"/>
  <c r="F11" i="11" s="1"/>
  <c r="D12" i="11"/>
  <c r="D13" i="11"/>
  <c r="F13" i="11" s="1"/>
  <c r="D14" i="11"/>
  <c r="D15" i="11"/>
  <c r="F15" i="11" s="1"/>
  <c r="D16" i="11"/>
  <c r="D17" i="11"/>
  <c r="F17" i="11" s="1"/>
  <c r="D18" i="11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7" i="9"/>
  <c r="K16" i="9"/>
  <c r="K15" i="9"/>
  <c r="K11" i="9"/>
  <c r="K10" i="9"/>
  <c r="K9" i="9"/>
  <c r="K8" i="9"/>
  <c r="K7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1" i="9"/>
  <c r="E10" i="9"/>
  <c r="E9" i="9"/>
  <c r="E8" i="9"/>
  <c r="E7" i="9"/>
  <c r="W42" i="9"/>
  <c r="W41" i="9"/>
  <c r="W40" i="9"/>
  <c r="W39" i="9"/>
  <c r="W38" i="9"/>
  <c r="W37" i="9"/>
  <c r="W36" i="9"/>
  <c r="W35" i="9"/>
  <c r="W33" i="9"/>
  <c r="W34" i="9"/>
  <c r="W32" i="9"/>
  <c r="W31" i="9"/>
  <c r="W30" i="9"/>
  <c r="W29" i="9"/>
  <c r="W28" i="9"/>
  <c r="W27" i="9"/>
  <c r="W26" i="9"/>
  <c r="W25" i="9"/>
  <c r="W23" i="9"/>
  <c r="W21" i="9"/>
  <c r="W19" i="9"/>
  <c r="W18" i="9"/>
  <c r="W17" i="9"/>
  <c r="W16" i="9"/>
  <c r="W15" i="9"/>
  <c r="W14" i="9"/>
  <c r="W13" i="9"/>
  <c r="W11" i="9"/>
  <c r="W10" i="9"/>
  <c r="W9" i="9"/>
  <c r="W8" i="9"/>
  <c r="W7" i="9"/>
  <c r="Q42" i="9"/>
  <c r="Q41" i="9"/>
  <c r="Q40" i="9"/>
  <c r="Q39" i="9"/>
  <c r="Q38" i="9"/>
  <c r="Q37" i="9"/>
  <c r="Q36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Q8" i="9"/>
  <c r="Q7" i="9"/>
</calcChain>
</file>

<file path=xl/sharedStrings.xml><?xml version="1.0" encoding="utf-8"?>
<sst xmlns="http://schemas.openxmlformats.org/spreadsheetml/2006/main" count="1017" uniqueCount="671">
  <si>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</si>
  <si>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</si>
  <si>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</si>
  <si>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</si>
  <si>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</si>
  <si>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</si>
  <si>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</si>
  <si>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</si>
  <si>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</si>
  <si>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</si>
  <si>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</si>
  <si>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</si>
  <si>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</si>
  <si>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</si>
  <si>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</si>
  <si>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</si>
  <si>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</si>
  <si>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</si>
  <si>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</si>
  <si>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</si>
  <si>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</si>
  <si>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</si>
  <si>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</si>
  <si>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</si>
  <si>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</si>
  <si>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</si>
  <si>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</si>
  <si>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</si>
  <si>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</si>
  <si>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</si>
  <si>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</si>
  <si>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</si>
  <si>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</si>
  <si>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</si>
  <si>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</si>
  <si>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</si>
  <si>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</si>
  <si>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</si>
  <si>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</si>
  <si>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</si>
  <si>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</si>
  <si>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</si>
  <si>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</si>
  <si>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</si>
  <si>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</si>
  <si>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</si>
  <si>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</si>
  <si>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</si>
  <si>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</si>
  <si>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</si>
  <si>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</si>
  <si>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</si>
  <si>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</si>
  <si>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</si>
  <si>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</si>
  <si>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</si>
  <si>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</si>
  <si>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</si>
  <si>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</si>
  <si>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</si>
  <si>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</si>
  <si>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</si>
  <si>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</si>
  <si>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</si>
  <si>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</si>
  <si>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</si>
  <si>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</si>
  <si>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</si>
  <si>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</si>
  <si>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</si>
  <si>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</si>
  <si>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</si>
  <si>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</si>
  <si>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</si>
  <si>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</si>
  <si>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</si>
  <si>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</si>
  <si>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</si>
  <si>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</si>
  <si>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</si>
  <si>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</si>
  <si>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</si>
  <si>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</si>
  <si>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</si>
  <si>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</si>
  <si>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</si>
  <si>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</si>
  <si>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</si>
  <si>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</si>
  <si>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</si>
  <si>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</si>
  <si>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</si>
  <si>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</si>
  <si>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</si>
  <si>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</si>
  <si>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</si>
  <si>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</si>
  <si>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</si>
  <si>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</si>
  <si>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</si>
  <si>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</si>
  <si>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</si>
  <si>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</si>
  <si>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</si>
  <si>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</si>
  <si>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</si>
  <si>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</si>
  <si>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</si>
  <si>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</si>
  <si>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</si>
  <si>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</si>
  <si>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</si>
  <si>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</si>
  <si>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</si>
  <si>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</si>
  <si>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</si>
  <si>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</si>
  <si>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</si>
  <si>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</si>
  <si>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</si>
  <si>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</si>
  <si>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</si>
  <si>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</si>
  <si>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</si>
  <si>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</si>
  <si>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</si>
  <si>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</si>
  <si>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</si>
  <si>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</si>
  <si>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</si>
  <si>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</si>
  <si>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</si>
  <si>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</si>
  <si>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</si>
  <si>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米 国</t>
  </si>
  <si>
    <t>英 国</t>
  </si>
  <si>
    <t>オース</t>
  </si>
  <si>
    <t>トラリア</t>
  </si>
  <si>
    <t>ブラジル</t>
  </si>
  <si>
    <t>タ イ</t>
  </si>
  <si>
    <t>その他</t>
  </si>
  <si>
    <t>各年10月１日</t>
  </si>
  <si>
    <t>－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</si>
  <si>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</si>
  <si>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</si>
  <si>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</si>
  <si>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</si>
  <si>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</si>
  <si>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</si>
  <si>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</si>
  <si>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</si>
  <si>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</si>
  <si>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</si>
  <si>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</si>
  <si>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</si>
  <si>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</si>
  <si>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</si>
  <si>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</si>
  <si>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</si>
  <si>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</si>
  <si>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</si>
  <si>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</si>
  <si>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</si>
  <si>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</si>
  <si>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</si>
  <si>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</si>
  <si>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</si>
  <si>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</si>
  <si>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</si>
  <si>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</si>
  <si>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</si>
  <si>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</si>
  <si>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</si>
  <si>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</si>
  <si>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</si>
  <si>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</si>
  <si>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</si>
  <si>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</si>
  <si>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</si>
  <si>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</si>
  <si>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</si>
  <si>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</si>
  <si>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</si>
  <si>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</si>
  <si>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</si>
  <si>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</si>
  <si>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</si>
  <si>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</si>
  <si>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</si>
  <si>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</si>
  <si>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</si>
  <si>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</si>
  <si>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</si>
  <si>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</si>
  <si>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</si>
  <si>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</si>
  <si>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</si>
  <si>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</si>
  <si>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東久留米市</t>
  </si>
  <si>
    <t>立　川　市</t>
  </si>
  <si>
    <t>武蔵村山市</t>
  </si>
  <si>
    <t>府　中　市</t>
  </si>
  <si>
    <t>昭　島　市</t>
  </si>
  <si>
    <t>青　梅　市</t>
  </si>
  <si>
    <t>日　野　市</t>
  </si>
  <si>
    <t>清　瀬　市</t>
  </si>
  <si>
    <t>三　鷹　市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</si>
  <si>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</si>
  <si>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</si>
  <si>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</si>
  <si>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</si>
  <si>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</si>
  <si>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</si>
  <si>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多　摩　市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</si>
  <si>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</si>
  <si>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</si>
  <si>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</si>
  <si>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</si>
  <si>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</si>
  <si>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</si>
  <si>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</si>
  <si>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</si>
  <si>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</si>
  <si>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</si>
  <si>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</si>
  <si>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</si>
  <si>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</si>
  <si>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</si>
  <si>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</si>
  <si>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</si>
  <si>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</si>
  <si>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</si>
  <si>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</si>
  <si>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</si>
  <si>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</si>
  <si>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21．東京都26市別人口・世帯及び面積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</si>
  <si>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</si>
  <si>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</si>
  <si>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</si>
  <si>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</si>
  <si>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</si>
  <si>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</si>
  <si>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</si>
  <si>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</si>
  <si>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</si>
  <si>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</si>
  <si>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</si>
  <si>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</si>
  <si>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</si>
  <si>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</si>
  <si>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</si>
  <si>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</si>
  <si>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</si>
  <si>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</si>
  <si>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</si>
  <si>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</si>
  <si>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</si>
  <si>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</si>
  <si>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</si>
  <si>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</si>
  <si>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</si>
  <si>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</si>
  <si>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</si>
  <si>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</si>
  <si>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</si>
  <si>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</si>
  <si>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</si>
  <si>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</si>
  <si>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</si>
  <si>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</si>
  <si>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</si>
  <si>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</si>
  <si>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</si>
  <si>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</si>
  <si>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</si>
  <si>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</si>
  <si>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</si>
  <si>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</si>
  <si>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</si>
  <si>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</si>
  <si>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</si>
  <si>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</si>
  <si>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</si>
  <si>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</si>
  <si>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</si>
  <si>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</si>
  <si>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>平成２年</t>
    <phoneticPr fontId="25"/>
  </si>
  <si>
    <t xml:space="preserve">   ０　～  14 歳</t>
    <phoneticPr fontId="25"/>
  </si>
  <si>
    <t>０　～　４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</si>
  <si>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</si>
  <si>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</si>
  <si>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</si>
  <si>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</si>
  <si>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</si>
  <si>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</si>
  <si>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</si>
  <si>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</si>
  <si>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</si>
  <si>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</si>
  <si>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</si>
  <si>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</si>
  <si>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</si>
  <si>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</si>
  <si>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</si>
  <si>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</si>
  <si>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</si>
  <si>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</si>
  <si>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</si>
  <si>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</si>
  <si>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</si>
  <si>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</si>
  <si>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</si>
  <si>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</si>
  <si>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</si>
  <si>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</si>
  <si>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</si>
  <si>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</si>
  <si>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</si>
  <si>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</si>
  <si>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市    　部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</si>
  <si>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</si>
  <si>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</si>
  <si>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</si>
  <si>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</si>
  <si>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</si>
  <si>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</si>
  <si>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の　住　所　地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</si>
  <si>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</si>
  <si>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</si>
  <si>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</si>
  <si>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</si>
  <si>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</si>
  <si>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</si>
  <si>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</si>
  <si>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</si>
  <si>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</si>
  <si>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</si>
  <si>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７</t>
    <phoneticPr fontId="25"/>
  </si>
  <si>
    <t xml:space="preserve">  17</t>
    <phoneticPr fontId="25"/>
  </si>
  <si>
    <t>昭和５年</t>
    <rPh sb="0" eb="2">
      <t>ショウワ</t>
    </rPh>
    <phoneticPr fontId="25"/>
  </si>
  <si>
    <t>大正９年</t>
    <rPh sb="0" eb="2">
      <t>タイショウ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</si>
  <si>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</si>
  <si>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</si>
  <si>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14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</si>
  <si>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</si>
  <si>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</si>
  <si>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</si>
  <si>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</si>
  <si>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</si>
  <si>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</si>
  <si>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</si>
  <si>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</si>
  <si>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</si>
  <si>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</si>
  <si>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</si>
  <si>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</si>
  <si>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</si>
  <si>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</si>
  <si>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</si>
  <si>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５</t>
    <phoneticPr fontId="25"/>
  </si>
  <si>
    <t xml:space="preserve"> ６</t>
    <phoneticPr fontId="25"/>
  </si>
  <si>
    <t xml:space="preserve"> ７</t>
    <phoneticPr fontId="25"/>
  </si>
  <si>
    <t xml:space="preserve"> ９</t>
    <phoneticPr fontId="25"/>
  </si>
  <si>
    <t xml:space="preserve"> △ 349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</si>
  <si>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</si>
  <si>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</si>
  <si>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</si>
  <si>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△ 1.9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</si>
  <si>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</si>
  <si>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</si>
  <si>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</si>
  <si>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>鹿　児　島　県</t>
    <phoneticPr fontId="25"/>
  </si>
  <si>
    <t xml:space="preserve"> 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</si>
  <si>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</si>
  <si>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</si>
  <si>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</si>
  <si>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>岐　　阜　　県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</si>
  <si>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</si>
  <si>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</si>
  <si>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</si>
  <si>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</si>
  <si>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</si>
  <si>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</si>
  <si>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</si>
  <si>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</si>
  <si>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</si>
  <si>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</si>
  <si>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</si>
  <si>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</si>
  <si>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　資料：東京都総務局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</si>
  <si>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</si>
  <si>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</si>
  <si>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</si>
  <si>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</si>
  <si>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</si>
  <si>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</si>
  <si>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</si>
  <si>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</si>
  <si>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</si>
  <si>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</si>
  <si>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</si>
  <si>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</si>
  <si>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</si>
  <si>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</si>
  <si>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</si>
  <si>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</si>
  <si>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</si>
  <si>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</si>
  <si>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</si>
  <si>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</si>
  <si>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</si>
  <si>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</si>
  <si>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</si>
  <si>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</si>
  <si>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</si>
  <si>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</si>
  <si>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</si>
  <si>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</si>
  <si>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</si>
  <si>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</si>
  <si>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</si>
  <si>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</si>
  <si>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</si>
  <si>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</si>
  <si>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</si>
  <si>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</si>
  <si>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</si>
  <si>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</si>
  <si>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</si>
  <si>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</si>
  <si>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</si>
  <si>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</si>
  <si>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</si>
  <si>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</si>
  <si>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</si>
  <si>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</si>
  <si>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</si>
  <si>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</si>
  <si>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</si>
  <si>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</si>
  <si>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</si>
  <si>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</si>
  <si>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</si>
  <si>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</si>
  <si>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</si>
  <si>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</si>
  <si>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  1,425</t>
    <phoneticPr fontId="25"/>
  </si>
  <si>
    <t xml:space="preserve">     △ 106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</si>
  <si>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</si>
  <si>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</si>
  <si>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</si>
  <si>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－</t>
    <phoneticPr fontId="25"/>
  </si>
  <si>
    <t>－</t>
    <phoneticPr fontId="25"/>
  </si>
  <si>
    <t xml:space="preserve"> ８</t>
    <phoneticPr fontId="25"/>
  </si>
  <si>
    <t>平成29年</t>
    <phoneticPr fontId="25"/>
  </si>
  <si>
    <t xml:space="preserve">      1,716</t>
    <phoneticPr fontId="25"/>
  </si>
  <si>
    <t xml:space="preserve">  1,553</t>
    <phoneticPr fontId="25"/>
  </si>
  <si>
    <t xml:space="preserve">      1,323</t>
    <phoneticPr fontId="25"/>
  </si>
  <si>
    <t xml:space="preserve">  1,291</t>
    <phoneticPr fontId="25"/>
  </si>
  <si>
    <t xml:space="preserve"> 32</t>
    <phoneticPr fontId="25"/>
  </si>
  <si>
    <t xml:space="preserve">       8.2</t>
    <phoneticPr fontId="25"/>
  </si>
  <si>
    <t xml:space="preserve">       6.8</t>
    <phoneticPr fontId="25"/>
  </si>
  <si>
    <t xml:space="preserve">  22</t>
    <phoneticPr fontId="25"/>
  </si>
  <si>
    <t>新　宿　区</t>
    <phoneticPr fontId="25"/>
  </si>
  <si>
    <t>国 分 寺 市</t>
    <phoneticPr fontId="25"/>
  </si>
  <si>
    <t>立　川　市</t>
    <phoneticPr fontId="25"/>
  </si>
  <si>
    <t>小 金 井 市</t>
    <phoneticPr fontId="25"/>
  </si>
  <si>
    <t>中　央　区</t>
    <phoneticPr fontId="25"/>
  </si>
  <si>
    <t>渋　谷　区</t>
    <phoneticPr fontId="25"/>
  </si>
  <si>
    <t>府　中　市</t>
    <phoneticPr fontId="25"/>
  </si>
  <si>
    <t>杉　並　区</t>
    <phoneticPr fontId="25"/>
  </si>
  <si>
    <t>三　鷹　市</t>
    <phoneticPr fontId="25"/>
  </si>
  <si>
    <t>中　野　区</t>
    <phoneticPr fontId="25"/>
  </si>
  <si>
    <t>練　馬　区</t>
    <phoneticPr fontId="25"/>
  </si>
  <si>
    <t>豊　島　区</t>
    <phoneticPr fontId="25"/>
  </si>
  <si>
    <t>品　川　区</t>
    <phoneticPr fontId="25"/>
  </si>
  <si>
    <t>江　東　区</t>
    <phoneticPr fontId="25"/>
  </si>
  <si>
    <t>文　京　区</t>
    <phoneticPr fontId="25"/>
  </si>
  <si>
    <t>昭　島　市</t>
    <phoneticPr fontId="25"/>
  </si>
  <si>
    <t>国　立　市</t>
    <phoneticPr fontId="25"/>
  </si>
  <si>
    <t>日　野　市</t>
    <phoneticPr fontId="25"/>
  </si>
  <si>
    <t>台　東　区</t>
    <phoneticPr fontId="25"/>
  </si>
  <si>
    <t>目　黒　区</t>
    <phoneticPr fontId="25"/>
  </si>
  <si>
    <t>武 蔵 野 市</t>
    <phoneticPr fontId="25"/>
  </si>
  <si>
    <t>西 東 京 市</t>
    <phoneticPr fontId="25"/>
  </si>
  <si>
    <t>東 村 山 市</t>
    <phoneticPr fontId="25"/>
  </si>
  <si>
    <t>八 王 子 市</t>
    <phoneticPr fontId="25"/>
  </si>
  <si>
    <t>東 大 和 市</t>
    <phoneticPr fontId="25"/>
  </si>
  <si>
    <t>世 田 谷 区</t>
    <phoneticPr fontId="25"/>
  </si>
  <si>
    <t>調　布　市</t>
    <phoneticPr fontId="25"/>
  </si>
  <si>
    <t>清　瀬　市</t>
    <phoneticPr fontId="25"/>
  </si>
  <si>
    <t>港　　　区</t>
    <phoneticPr fontId="25"/>
  </si>
  <si>
    <t>町　田　市</t>
    <phoneticPr fontId="25"/>
  </si>
  <si>
    <t>板　橋　区</t>
    <phoneticPr fontId="25"/>
  </si>
  <si>
    <t>青　梅　市</t>
    <phoneticPr fontId="25"/>
  </si>
  <si>
    <t>羽　村　市</t>
    <phoneticPr fontId="25"/>
  </si>
  <si>
    <t>福　生　市</t>
    <phoneticPr fontId="25"/>
  </si>
  <si>
    <t>稲　城　市</t>
    <phoneticPr fontId="25"/>
  </si>
  <si>
    <t>多　摩　市</t>
    <phoneticPr fontId="25"/>
  </si>
  <si>
    <t>大　田　区</t>
    <phoneticPr fontId="25"/>
  </si>
  <si>
    <t xml:space="preserve">国 分 寺 市 </t>
    <phoneticPr fontId="25"/>
  </si>
  <si>
    <t>江 戸 川 区</t>
    <phoneticPr fontId="25"/>
  </si>
  <si>
    <t>千 代 田 区</t>
    <phoneticPr fontId="25"/>
  </si>
  <si>
    <t>　  資料：国勢調査結果報告</t>
    <phoneticPr fontId="25"/>
  </si>
  <si>
    <t xml:space="preserve">   資料：国勢調査結果報告</t>
    <phoneticPr fontId="25"/>
  </si>
  <si>
    <t xml:space="preserve">  26</t>
    <phoneticPr fontId="25"/>
  </si>
  <si>
    <t xml:space="preserve">  28</t>
    <phoneticPr fontId="25"/>
  </si>
  <si>
    <t xml:space="preserve">  29</t>
    <phoneticPr fontId="25"/>
  </si>
  <si>
    <t xml:space="preserve">  31</t>
    <phoneticPr fontId="25"/>
  </si>
  <si>
    <t xml:space="preserve">      1.2</t>
    <phoneticPr fontId="25"/>
  </si>
  <si>
    <t xml:space="preserve">      1,401</t>
    <phoneticPr fontId="25"/>
  </si>
  <si>
    <t>　　　99</t>
    <phoneticPr fontId="25"/>
  </si>
  <si>
    <t xml:space="preserve">  1,525</t>
    <phoneticPr fontId="25"/>
  </si>
  <si>
    <t xml:space="preserve">       8.0</t>
    <phoneticPr fontId="25"/>
  </si>
  <si>
    <t>10</t>
    <phoneticPr fontId="25"/>
  </si>
  <si>
    <t xml:space="preserve">        ８．住 民 基 本 台 帳 人 口 の 推 移</t>
    <phoneticPr fontId="25"/>
  </si>
  <si>
    <t>18．町 丁 別 一 般 世 帯 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</si>
  <si>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</t>
    </r>
    <r>
      <rPr>
        <sz val="16"/>
        <color theme="1"/>
        <rFont val="ＭＳ Ｐゴシック"/>
        <family val="2"/>
        <charset val="128"/>
        <scheme val="minor"/>
      </rPr>
      <t xml:space="preserve">  </t>
    </r>
    <r>
      <rPr>
        <sz val="16"/>
        <color theme="1"/>
        <rFont val="ＭＳ Ｐゴシック"/>
        <family val="3"/>
        <charset val="128"/>
        <scheme val="minor"/>
      </rPr>
      <t>般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世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帯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人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</si>
  <si>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 xml:space="preserve"> △ 0.6</t>
    <phoneticPr fontId="25"/>
  </si>
  <si>
    <t xml:space="preserve">  △ 124</t>
    <phoneticPr fontId="25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</si>
  <si>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5"/>
  </si>
  <si>
    <t>各年10月１日</t>
    <phoneticPr fontId="25"/>
  </si>
  <si>
    <t>22．将 来 予 測 人 口</t>
    <phoneticPr fontId="25"/>
  </si>
  <si>
    <t xml:space="preserve">  12  年</t>
    <phoneticPr fontId="25"/>
  </si>
  <si>
    <t xml:space="preserve">  17  年</t>
    <phoneticPr fontId="25"/>
  </si>
  <si>
    <t xml:space="preserve">  22  年</t>
    <phoneticPr fontId="25"/>
  </si>
  <si>
    <t>　　　0.3</t>
    <phoneticPr fontId="25"/>
  </si>
  <si>
    <t>平成24年</t>
    <phoneticPr fontId="25"/>
  </si>
  <si>
    <t>平成25年</t>
    <phoneticPr fontId="25"/>
  </si>
  <si>
    <t>平成26年</t>
    <phoneticPr fontId="25"/>
  </si>
  <si>
    <t>平成27年</t>
    <phoneticPr fontId="25"/>
  </si>
  <si>
    <t>平成28年</t>
    <phoneticPr fontId="25"/>
  </si>
  <si>
    <t>平成30年</t>
    <phoneticPr fontId="25"/>
  </si>
  <si>
    <t>令和２年１月１日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</si>
  <si>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 xml:space="preserve">      2,286</t>
    <phoneticPr fontId="25"/>
  </si>
  <si>
    <t xml:space="preserve">  2</t>
    <phoneticPr fontId="25"/>
  </si>
  <si>
    <t xml:space="preserve">  2,284</t>
    <phoneticPr fontId="25"/>
  </si>
  <si>
    <t xml:space="preserve">      11.9</t>
    <phoneticPr fontId="25"/>
  </si>
  <si>
    <t>30年</t>
    <rPh sb="2" eb="3">
      <t>ネン</t>
    </rPh>
    <phoneticPr fontId="25"/>
  </si>
  <si>
    <t>31年</t>
    <rPh sb="2" eb="3">
      <t>ネン</t>
    </rPh>
    <phoneticPr fontId="25"/>
  </si>
  <si>
    <t>令和２年</t>
    <rPh sb="0" eb="1">
      <t>レイ</t>
    </rPh>
    <rPh sb="1" eb="2">
      <t>ワ</t>
    </rPh>
    <phoneticPr fontId="25"/>
  </si>
  <si>
    <t>67</t>
    <phoneticPr fontId="25"/>
  </si>
  <si>
    <t>34</t>
    <phoneticPr fontId="25"/>
  </si>
  <si>
    <t>26</t>
    <phoneticPr fontId="25"/>
  </si>
  <si>
    <t>76</t>
    <phoneticPr fontId="25"/>
  </si>
  <si>
    <t>42</t>
    <phoneticPr fontId="25"/>
  </si>
  <si>
    <t>61</t>
    <phoneticPr fontId="25"/>
  </si>
  <si>
    <t>27</t>
    <phoneticPr fontId="25"/>
  </si>
  <si>
    <t>98</t>
    <phoneticPr fontId="25"/>
  </si>
  <si>
    <t>48</t>
    <phoneticPr fontId="25"/>
  </si>
  <si>
    <t>165</t>
    <phoneticPr fontId="25"/>
  </si>
  <si>
    <t>29</t>
    <phoneticPr fontId="25"/>
  </si>
  <si>
    <t>40</t>
    <phoneticPr fontId="25"/>
  </si>
  <si>
    <t>56</t>
    <phoneticPr fontId="25"/>
  </si>
  <si>
    <t>117</t>
    <phoneticPr fontId="25"/>
  </si>
  <si>
    <t>30</t>
    <phoneticPr fontId="25"/>
  </si>
  <si>
    <t>14</t>
    <phoneticPr fontId="25"/>
  </si>
  <si>
    <t>16</t>
    <phoneticPr fontId="25"/>
  </si>
  <si>
    <t>19</t>
    <phoneticPr fontId="25"/>
  </si>
  <si>
    <t>23</t>
    <phoneticPr fontId="25"/>
  </si>
  <si>
    <t>84</t>
    <phoneticPr fontId="25"/>
  </si>
  <si>
    <t>20</t>
    <phoneticPr fontId="25"/>
  </si>
  <si>
    <t xml:space="preserve"> </t>
    <phoneticPr fontId="25"/>
  </si>
  <si>
    <t>17</t>
    <phoneticPr fontId="25"/>
  </si>
  <si>
    <t>22</t>
    <phoneticPr fontId="25"/>
  </si>
  <si>
    <t>11</t>
    <phoneticPr fontId="25"/>
  </si>
  <si>
    <t>25</t>
    <phoneticPr fontId="25"/>
  </si>
  <si>
    <t>39</t>
    <phoneticPr fontId="25"/>
  </si>
  <si>
    <t xml:space="preserve">      －</t>
    <phoneticPr fontId="25"/>
  </si>
  <si>
    <r>
      <t xml:space="preserve">中 国
</t>
    </r>
    <r>
      <rPr>
        <sz val="7"/>
        <color theme="1"/>
        <rFont val="ＭＳ 明朝"/>
        <family val="1"/>
        <charset val="128"/>
      </rPr>
      <t>(台湾含む)</t>
    </r>
    <rPh sb="5" eb="7">
      <t>タイワン</t>
    </rPh>
    <rPh sb="7" eb="8">
      <t>フク</t>
    </rPh>
    <phoneticPr fontId="25"/>
  </si>
  <si>
    <t>平成31年・
令和元年</t>
    <rPh sb="7" eb="8">
      <t>レイ</t>
    </rPh>
    <rPh sb="8" eb="9">
      <t>ワ</t>
    </rPh>
    <rPh sb="9" eb="11">
      <t>ガンネン</t>
    </rPh>
    <phoneticPr fontId="25"/>
  </si>
  <si>
    <t>４</t>
    <phoneticPr fontId="25"/>
  </si>
  <si>
    <t xml:space="preserve"> 0.0</t>
    <phoneticPr fontId="25"/>
  </si>
  <si>
    <t xml:space="preserve"> 資料：小平市の人口（市民課）</t>
    <phoneticPr fontId="25"/>
  </si>
  <si>
    <t xml:space="preserve">       資料：住民基本台帳人口           </t>
    <phoneticPr fontId="25"/>
  </si>
  <si>
    <t xml:space="preserve"> 資料：国勢調査結果報告</t>
    <phoneticPr fontId="25"/>
  </si>
  <si>
    <t xml:space="preserve">      （注） 総数には「年齢不詳」を含む。</t>
    <phoneticPr fontId="25"/>
  </si>
  <si>
    <t>（注） 外国人登録制度が廃止され、平成24年７月９日より外国人</t>
    <phoneticPr fontId="25"/>
  </si>
  <si>
    <t xml:space="preserve">       住民も住民基本台帳制度の対象となる法改正があった。</t>
    <phoneticPr fontId="25"/>
  </si>
  <si>
    <t>（注） 昭和20年は人口調査。１世帯当たり人口は普通世帯の１世帯当たり人口である。</t>
    <phoneticPr fontId="25"/>
  </si>
  <si>
    <t xml:space="preserve">         転入人口の総数には含めない。</t>
    <phoneticPr fontId="25"/>
  </si>
  <si>
    <t xml:space="preserve"> （注） 「住所設定」は、従前の住所が定かではない転入の為、</t>
    <phoneticPr fontId="25"/>
  </si>
  <si>
    <t xml:space="preserve">   （注） 15歳以上の通勤者及び通学者による。</t>
    <phoneticPr fontId="25"/>
  </si>
  <si>
    <t xml:space="preserve">  （注） 15歳以上の通勤者及び通学者による。</t>
    <phoneticPr fontId="25"/>
  </si>
  <si>
    <t>　     流入率は夜間人口に対する流入人口の比率である。</t>
    <phoneticPr fontId="25"/>
  </si>
  <si>
    <t xml:space="preserve">　　　 昼・夜間人口には年齢不詳人口を含まない。      </t>
    <phoneticPr fontId="25"/>
  </si>
  <si>
    <t xml:space="preserve"> 資料：国勢調査結果報告</t>
    <phoneticPr fontId="25"/>
  </si>
  <si>
    <t>（注） 流出率は夜間人口に対する流出人口の比率である。</t>
    <phoneticPr fontId="25"/>
  </si>
  <si>
    <t xml:space="preserve">   （注） 昼間人口（夜間人口－流出人口＋流入人口）により求めた。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</si>
  <si>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</si>
  <si>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</si>
  <si>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　　　 （注） 外国人登録制度が廃止され、平成24年７月９日より外国人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</si>
  <si>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</si>
  <si>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</si>
  <si>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</si>
  <si>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　　　 資料：住民基本台帳人口</t>
    <phoneticPr fontId="25"/>
  </si>
  <si>
    <t xml:space="preserve">            　　   住民も住民基本台帳制度の対象となる法改正があった。</t>
    <rPh sb="17" eb="19">
      <t>ジュウミン</t>
    </rPh>
    <phoneticPr fontId="25"/>
  </si>
  <si>
    <t>令和　7　年</t>
    <rPh sb="0" eb="1">
      <t>レイ</t>
    </rPh>
    <rPh sb="1" eb="2">
      <t>ワ</t>
    </rPh>
    <phoneticPr fontId="25"/>
  </si>
  <si>
    <t xml:space="preserve">  27  年</t>
    <phoneticPr fontId="25"/>
  </si>
  <si>
    <t xml:space="preserve"> 　　　資料：小平市人口推計報告書 補足版（令和元年8月）</t>
    <rPh sb="7" eb="10">
      <t>コダイラシ</t>
    </rPh>
    <rPh sb="10" eb="12">
      <t>ジンコウ</t>
    </rPh>
    <rPh sb="12" eb="14">
      <t>スイケイ</t>
    </rPh>
    <rPh sb="14" eb="17">
      <t>ホウコクショ</t>
    </rPh>
    <rPh sb="18" eb="20">
      <t>ホソク</t>
    </rPh>
    <rPh sb="20" eb="21">
      <t>バン</t>
    </rPh>
    <rPh sb="22" eb="23">
      <t>レイ</t>
    </rPh>
    <rPh sb="23" eb="24">
      <t>ワ</t>
    </rPh>
    <rPh sb="24" eb="26">
      <t>ガンネン</t>
    </rPh>
    <rPh sb="27" eb="28">
      <t>ガツ</t>
    </rPh>
    <phoneticPr fontId="25"/>
  </si>
  <si>
    <t>（注）各数値は四捨五入による端数処理を行っているため、</t>
    <rPh sb="1" eb="2">
      <t>チュウ</t>
    </rPh>
    <rPh sb="3" eb="6">
      <t>カクスウチ</t>
    </rPh>
    <rPh sb="7" eb="11">
      <t>シシャゴニュウ</t>
    </rPh>
    <rPh sb="14" eb="16">
      <t>ハスウ</t>
    </rPh>
    <rPh sb="16" eb="18">
      <t>ショリ</t>
    </rPh>
    <rPh sb="19" eb="20">
      <t>オコナ</t>
    </rPh>
    <phoneticPr fontId="25"/>
  </si>
  <si>
    <t>　　　合計と一致しないことがある。</t>
    <rPh sb="3" eb="5">
      <t>ゴウケイ</t>
    </rPh>
    <rPh sb="6" eb="8">
      <t>イッチ</t>
    </rPh>
    <phoneticPr fontId="25"/>
  </si>
  <si>
    <t xml:space="preserve"> 令和２年</t>
    <rPh sb="1" eb="2">
      <t>レイ</t>
    </rPh>
    <rPh sb="2" eb="3">
      <t>ワ</t>
    </rPh>
    <phoneticPr fontId="25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</si>
  <si>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</si>
  <si>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 xml:space="preserve"> 平成22年</t>
    <phoneticPr fontId="25"/>
  </si>
  <si>
    <t>平成
29年</t>
    <rPh sb="0" eb="2">
      <t>ヘイセイ</t>
    </rPh>
    <rPh sb="5" eb="6">
      <t>ネン</t>
    </rPh>
    <phoneticPr fontId="25"/>
  </si>
  <si>
    <t>令和２年</t>
    <rPh sb="0" eb="2">
      <t>レイワ</t>
    </rPh>
    <rPh sb="3" eb="4">
      <t>ネン</t>
    </rPh>
    <phoneticPr fontId="25"/>
  </si>
  <si>
    <t>令和
３年</t>
    <rPh sb="0" eb="1">
      <t>レイ</t>
    </rPh>
    <rPh sb="1" eb="2">
      <t>ワ</t>
    </rPh>
    <rPh sb="4" eb="5">
      <t>ネン</t>
    </rPh>
    <phoneticPr fontId="25"/>
  </si>
  <si>
    <t xml:space="preserve">  ３</t>
    <phoneticPr fontId="25"/>
  </si>
  <si>
    <t>平成31年１月～12月</t>
    <rPh sb="0" eb="2">
      <t>ヘイセイ</t>
    </rPh>
    <rPh sb="6" eb="7">
      <t>ガツ</t>
    </rPh>
    <rPh sb="10" eb="11">
      <t>ガツ</t>
    </rPh>
    <phoneticPr fontId="25"/>
  </si>
  <si>
    <t>169</t>
    <phoneticPr fontId="25"/>
  </si>
  <si>
    <t>82</t>
    <phoneticPr fontId="25"/>
  </si>
  <si>
    <t>55</t>
    <phoneticPr fontId="25"/>
  </si>
  <si>
    <t>50</t>
    <phoneticPr fontId="25"/>
  </si>
  <si>
    <t>113</t>
    <phoneticPr fontId="25"/>
  </si>
  <si>
    <t>106</t>
    <phoneticPr fontId="25"/>
  </si>
  <si>
    <t>746</t>
    <phoneticPr fontId="25"/>
  </si>
  <si>
    <t>446</t>
    <phoneticPr fontId="25"/>
  </si>
  <si>
    <t>683</t>
    <phoneticPr fontId="25"/>
  </si>
  <si>
    <t>112</t>
    <phoneticPr fontId="25"/>
  </si>
  <si>
    <t>41</t>
    <phoneticPr fontId="25"/>
  </si>
  <si>
    <t>5</t>
    <phoneticPr fontId="25"/>
  </si>
  <si>
    <t>81</t>
    <phoneticPr fontId="25"/>
  </si>
  <si>
    <t>97</t>
    <phoneticPr fontId="25"/>
  </si>
  <si>
    <t>29</t>
    <phoneticPr fontId="25"/>
  </si>
  <si>
    <t>183</t>
    <phoneticPr fontId="25"/>
  </si>
  <si>
    <t>204</t>
    <phoneticPr fontId="25"/>
  </si>
  <si>
    <t>125</t>
    <phoneticPr fontId="25"/>
  </si>
  <si>
    <t>45</t>
    <phoneticPr fontId="25"/>
  </si>
  <si>
    <t>135</t>
    <phoneticPr fontId="25"/>
  </si>
  <si>
    <t>77</t>
    <phoneticPr fontId="25"/>
  </si>
  <si>
    <t>865</t>
    <phoneticPr fontId="25"/>
  </si>
  <si>
    <t>348</t>
    <phoneticPr fontId="25"/>
  </si>
  <si>
    <t>740</t>
    <phoneticPr fontId="25"/>
  </si>
  <si>
    <t>46</t>
    <phoneticPr fontId="25"/>
  </si>
  <si>
    <t>70</t>
    <phoneticPr fontId="25"/>
  </si>
  <si>
    <t>104</t>
    <phoneticPr fontId="25"/>
  </si>
  <si>
    <t>163</t>
    <phoneticPr fontId="25"/>
  </si>
  <si>
    <t>65</t>
    <phoneticPr fontId="25"/>
  </si>
  <si>
    <t>216</t>
    <phoneticPr fontId="25"/>
  </si>
  <si>
    <t>127</t>
    <phoneticPr fontId="25"/>
  </si>
  <si>
    <t>53</t>
    <phoneticPr fontId="25"/>
  </si>
  <si>
    <t>88</t>
    <phoneticPr fontId="25"/>
  </si>
  <si>
    <t>159</t>
    <phoneticPr fontId="25"/>
  </si>
  <si>
    <t>33</t>
    <phoneticPr fontId="25"/>
  </si>
  <si>
    <t>30</t>
    <phoneticPr fontId="25"/>
  </si>
  <si>
    <t>43</t>
    <phoneticPr fontId="25"/>
  </si>
  <si>
    <t>181</t>
    <phoneticPr fontId="25"/>
  </si>
  <si>
    <t>109</t>
    <phoneticPr fontId="25"/>
  </si>
  <si>
    <t>2</t>
    <phoneticPr fontId="25"/>
  </si>
  <si>
    <t>12</t>
    <phoneticPr fontId="25"/>
  </si>
  <si>
    <t>35</t>
    <phoneticPr fontId="25"/>
  </si>
  <si>
    <t>7</t>
    <phoneticPr fontId="25"/>
  </si>
  <si>
    <t>15</t>
    <phoneticPr fontId="25"/>
  </si>
  <si>
    <t>167</t>
    <phoneticPr fontId="25"/>
  </si>
  <si>
    <t xml:space="preserve"> 平成４年</t>
    <phoneticPr fontId="25"/>
  </si>
  <si>
    <t xml:space="preserve">      1,282</t>
    <phoneticPr fontId="25"/>
  </si>
  <si>
    <t xml:space="preserve">  △ 100</t>
    <phoneticPr fontId="25"/>
  </si>
  <si>
    <t xml:space="preserve">  1,382</t>
    <phoneticPr fontId="25"/>
  </si>
  <si>
    <t xml:space="preserve"> △ 0.5</t>
    <phoneticPr fontId="25"/>
  </si>
  <si>
    <t xml:space="preserve">       7.1</t>
    <phoneticPr fontId="25"/>
  </si>
  <si>
    <t xml:space="preserve"> 令和元年</t>
    <rPh sb="1" eb="3">
      <t>レイワ</t>
    </rPh>
    <rPh sb="3" eb="4">
      <t>ゲン</t>
    </rPh>
    <rPh sb="4" eb="5">
      <t>ネン</t>
    </rPh>
    <phoneticPr fontId="25"/>
  </si>
  <si>
    <t xml:space="preserve">  23</t>
    <phoneticPr fontId="25"/>
  </si>
  <si>
    <t xml:space="preserve">  24</t>
    <phoneticPr fontId="25"/>
  </si>
  <si>
    <t xml:space="preserve">  25</t>
    <phoneticPr fontId="25"/>
  </si>
  <si>
    <t xml:space="preserve">  26</t>
    <phoneticPr fontId="25"/>
  </si>
  <si>
    <t xml:space="preserve">  27</t>
    <phoneticPr fontId="25"/>
  </si>
  <si>
    <t xml:space="preserve">  28</t>
    <phoneticPr fontId="25"/>
  </si>
  <si>
    <t xml:space="preserve">  29</t>
    <phoneticPr fontId="25"/>
  </si>
  <si>
    <t xml:space="preserve">  30</t>
    <phoneticPr fontId="25"/>
  </si>
  <si>
    <t xml:space="preserve">     ３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</si>
</sst>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);[Red]\(#,##0.0\)"/>
    <numFmt numFmtId="179" formatCode="#,##0.00_ "/>
    <numFmt numFmtId="180" formatCode="#,##0.0_ "/>
    <numFmt numFmtId="181" formatCode="#,##0.0"/>
    <numFmt numFmtId="182" formatCode="#,##0;&quot;△ &quot;#,##0"/>
    <numFmt numFmtId="183" formatCode="0;&quot;△ &quot;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7" fontId="18" fillId="0" borderId="0" xfId="0" applyNumberFormat="1" applyFont="1" applyAlignment="1">
      <alignment vertical="center" wrapText="1"/>
    </xf>
    <xf numFmtId="179" fontId="18" fillId="0" borderId="0" xfId="0" applyNumberFormat="1" applyFont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177" fontId="21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0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79" fontId="21" fillId="0" borderId="19" xfId="0" applyNumberFormat="1" applyFont="1" applyBorder="1" applyAlignment="1">
      <alignment horizontal="right" vertical="center" wrapText="1"/>
    </xf>
    <xf numFmtId="180" fontId="21" fillId="0" borderId="1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18" fillId="0" borderId="10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177" fontId="18" fillId="0" borderId="0" xfId="0" applyNumberFormat="1" applyFo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/>
    </xf>
    <xf numFmtId="176" fontId="30" fillId="0" borderId="20" xfId="0" applyNumberFormat="1" applyFont="1" applyBorder="1" applyAlignment="1">
      <alignment horizontal="right" vertical="center" wrapText="1"/>
    </xf>
    <xf numFmtId="176" fontId="30" fillId="0" borderId="0" xfId="0" applyNumberFormat="1" applyFont="1" applyAlignment="1">
      <alignment horizontal="right" vertical="center" wrapText="1"/>
    </xf>
    <xf numFmtId="179" fontId="31" fillId="0" borderId="0" xfId="0" applyNumberFormat="1" applyFont="1" applyAlignment="1">
      <alignment horizontal="right" vertical="center" wrapText="1"/>
    </xf>
    <xf numFmtId="176" fontId="31" fillId="0" borderId="20" xfId="0" applyNumberFormat="1" applyFont="1" applyBorder="1" applyAlignment="1">
      <alignment horizontal="right" vertical="center" wrapText="1"/>
    </xf>
    <xf numFmtId="176" fontId="31" fillId="0" borderId="0" xfId="0" applyNumberFormat="1" applyFont="1" applyAlignment="1">
      <alignment horizontal="right" vertical="center" wrapText="1"/>
    </xf>
    <xf numFmtId="176" fontId="31" fillId="0" borderId="0" xfId="0" applyNumberFormat="1" applyFont="1" applyBorder="1" applyAlignment="1">
      <alignment horizontal="right" vertical="center" wrapText="1"/>
    </xf>
    <xf numFmtId="0" fontId="32" fillId="0" borderId="0" xfId="0" applyFont="1">
      <alignment vertical="center"/>
    </xf>
    <xf numFmtId="3" fontId="30" fillId="0" borderId="20" xfId="0" applyNumberFormat="1" applyFont="1" applyBorder="1" applyAlignment="1">
      <alignment horizontal="right" vertical="center" wrapText="1"/>
    </xf>
    <xf numFmtId="3" fontId="30" fillId="0" borderId="0" xfId="0" applyNumberFormat="1" applyFont="1" applyBorder="1" applyAlignment="1">
      <alignment horizontal="right" vertical="center" wrapText="1"/>
    </xf>
    <xf numFmtId="182" fontId="30" fillId="0" borderId="22" xfId="0" applyNumberFormat="1" applyFont="1" applyBorder="1" applyAlignment="1">
      <alignment horizontal="right" vertical="center" wrapText="1"/>
    </xf>
    <xf numFmtId="49" fontId="31" fillId="0" borderId="20" xfId="0" applyNumberFormat="1" applyFont="1" applyBorder="1" applyAlignment="1">
      <alignment horizontal="right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183" fontId="31" fillId="0" borderId="22" xfId="0" applyNumberFormat="1" applyFont="1" applyBorder="1" applyAlignment="1">
      <alignment horizontal="right" vertical="center" wrapText="1"/>
    </xf>
    <xf numFmtId="49" fontId="31" fillId="0" borderId="22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 wrapText="1"/>
    </xf>
    <xf numFmtId="183" fontId="31" fillId="0" borderId="0" xfId="0" applyNumberFormat="1" applyFont="1" applyBorder="1" applyAlignment="1">
      <alignment horizontal="right" vertical="center" wrapText="1"/>
    </xf>
    <xf numFmtId="3" fontId="31" fillId="0" borderId="20" xfId="42" applyNumberFormat="1" applyFont="1" applyBorder="1" applyAlignment="1">
      <alignment horizontal="right" vertical="center" wrapText="1"/>
    </xf>
    <xf numFmtId="3" fontId="31" fillId="0" borderId="0" xfId="42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22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8" fillId="0" borderId="0" xfId="0" applyNumberFormat="1" applyFont="1" applyBorder="1">
      <alignment vertical="center"/>
    </xf>
    <xf numFmtId="3" fontId="1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horizontal="left" vertical="center" indent="8"/>
    </xf>
    <xf numFmtId="3" fontId="18" fillId="0" borderId="0" xfId="0" applyNumberFormat="1" applyFont="1" applyBorder="1" applyAlignment="1">
      <alignment horizontal="left" vertical="center" indent="8"/>
    </xf>
    <xf numFmtId="58" fontId="0" fillId="0" borderId="0" xfId="0" applyNumberFormat="1">
      <alignment vertical="center"/>
    </xf>
    <xf numFmtId="0" fontId="18" fillId="0" borderId="22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177" fontId="18" fillId="0" borderId="0" xfId="0" applyNumberFormat="1" applyFont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179" fontId="30" fillId="0" borderId="0" xfId="0" applyNumberFormat="1" applyFont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9" fontId="30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22" xfId="0" applyNumberFormat="1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right" vertical="center" wrapText="1"/>
    </xf>
    <xf numFmtId="177" fontId="18" fillId="0" borderId="0" xfId="0" applyNumberFormat="1" applyFont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18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176" fontId="21" fillId="0" borderId="16" xfId="0" applyNumberFormat="1" applyFont="1" applyBorder="1" applyAlignment="1">
      <alignment horizontal="right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49" fontId="21" fillId="0" borderId="1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180" fontId="21" fillId="0" borderId="22" xfId="0" applyNumberFormat="1" applyFont="1" applyBorder="1" applyAlignment="1">
      <alignment horizontal="right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18" fillId="0" borderId="22" xfId="0" applyNumberFormat="1" applyFont="1" applyBorder="1" applyAlignment="1">
      <alignment horizontal="right" vertical="center" wrapText="1"/>
    </xf>
    <xf numFmtId="3" fontId="21" fillId="0" borderId="23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4" fontId="18" fillId="0" borderId="23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top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22" xfId="0" applyNumberFormat="1" applyFont="1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181" fontId="21" fillId="0" borderId="23" xfId="0" applyNumberFormat="1" applyFont="1" applyBorder="1" applyAlignment="1">
      <alignment horizontal="right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181" fontId="18" fillId="0" borderId="23" xfId="0" applyNumberFormat="1" applyFont="1" applyBorder="1" applyAlignment="1">
      <alignment horizontal="right" vertical="center" wrapText="1"/>
    </xf>
    <xf numFmtId="0" fontId="27" fillId="0" borderId="23" xfId="0" applyFont="1" applyBorder="1">
      <alignment vertical="center"/>
    </xf>
    <xf numFmtId="4" fontId="21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18" fillId="0" borderId="20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shrinkToFit="1"/>
    </xf>
    <xf numFmtId="0" fontId="21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7"/>
  <sheetViews>
    <sheetView showGridLines="0" view="pageBreakPreview" zoomScale="90" zoomScaleNormal="90" zoomScaleSheetLayoutView="90" zoomScalePageLayoutView="90" workbookViewId="0">
      <selection activeCell="F14" sqref="F14"/>
    </sheetView>
  </sheetViews>
  <sheetFormatPr defaultRowHeight="13.5" x14ac:dyDescent="0.15"/>
  <cols>
    <col min="1" max="8" width="10.875" style="6" customWidth="1"/>
    <col min="9" max="16384" width="9" style="6"/>
  </cols>
  <sheetData>
    <row r="1" spans="1:8" ht="28.5" customHeight="1" x14ac:dyDescent="0.15">
      <c r="A1" s="285" t="s">
        <v>0</v>
      </c>
      <c r="B1" s="285"/>
      <c r="C1" s="285"/>
      <c r="D1" s="285"/>
      <c r="E1" s="285"/>
      <c r="F1" s="285"/>
      <c r="G1" s="285"/>
      <c r="H1" s="285"/>
    </row>
    <row r="2" spans="1:8" x14ac:dyDescent="0.15">
      <c r="A2" s="1"/>
    </row>
    <row r="3" spans="1:8" ht="18.75" customHeight="1" x14ac:dyDescent="0.15">
      <c r="A3" s="284" t="s">
        <v>515</v>
      </c>
      <c r="B3" s="284"/>
      <c r="C3" s="284"/>
      <c r="D3" s="284"/>
      <c r="E3" s="284"/>
      <c r="F3" s="284"/>
      <c r="G3" s="284"/>
      <c r="H3" s="284"/>
    </row>
    <row r="4" spans="1:8" x14ac:dyDescent="0.15">
      <c r="C4" s="8"/>
      <c r="D4" s="8"/>
      <c r="E4" s="8"/>
      <c r="F4" s="8"/>
      <c r="G4" s="8"/>
      <c r="H4" s="14" t="s">
        <v>1</v>
      </c>
    </row>
    <row r="5" spans="1:8" ht="22.7" customHeight="1" x14ac:dyDescent="0.15">
      <c r="A5" s="286" t="s">
        <v>2</v>
      </c>
      <c r="B5" s="288" t="s">
        <v>3</v>
      </c>
      <c r="C5" s="288" t="s">
        <v>4</v>
      </c>
      <c r="D5" s="288" t="s">
        <v>5</v>
      </c>
      <c r="E5" s="288" t="s">
        <v>6</v>
      </c>
      <c r="F5" s="49" t="s">
        <v>7</v>
      </c>
      <c r="G5" s="49" t="s">
        <v>9</v>
      </c>
      <c r="H5" s="50" t="s">
        <v>11</v>
      </c>
    </row>
    <row r="6" spans="1:8" ht="22.7" customHeight="1" x14ac:dyDescent="0.15">
      <c r="A6" s="287"/>
      <c r="B6" s="289"/>
      <c r="C6" s="289"/>
      <c r="D6" s="289"/>
      <c r="E6" s="289"/>
      <c r="F6" s="51" t="s">
        <v>8</v>
      </c>
      <c r="G6" s="51" t="s">
        <v>10</v>
      </c>
      <c r="H6" s="52" t="s">
        <v>12</v>
      </c>
    </row>
    <row r="7" spans="1:8" ht="5.65" customHeight="1" x14ac:dyDescent="0.15">
      <c r="A7" s="47"/>
      <c r="B7" s="53"/>
      <c r="C7" s="5"/>
      <c r="D7" s="5"/>
      <c r="E7" s="5"/>
      <c r="F7" s="5"/>
      <c r="G7" s="5"/>
      <c r="H7" s="5"/>
    </row>
    <row r="8" spans="1:8" ht="17.100000000000001" customHeight="1" x14ac:dyDescent="0.15">
      <c r="A8" s="214" t="s">
        <v>655</v>
      </c>
      <c r="B8" s="145">
        <v>161463</v>
      </c>
      <c r="C8" s="24">
        <v>82301</v>
      </c>
      <c r="D8" s="24">
        <v>79162</v>
      </c>
      <c r="E8" s="24">
        <v>64539</v>
      </c>
      <c r="F8" s="24">
        <v>7892</v>
      </c>
      <c r="G8" s="147">
        <v>2.5</v>
      </c>
      <c r="H8" s="277" t="s">
        <v>380</v>
      </c>
    </row>
    <row r="9" spans="1:8" ht="17.100000000000001" customHeight="1" x14ac:dyDescent="0.15">
      <c r="A9" s="276" t="s">
        <v>359</v>
      </c>
      <c r="B9" s="145">
        <v>163603</v>
      </c>
      <c r="C9" s="24">
        <v>83268</v>
      </c>
      <c r="D9" s="24">
        <v>80335</v>
      </c>
      <c r="E9" s="24">
        <v>66124</v>
      </c>
      <c r="F9" s="24">
        <v>7996</v>
      </c>
      <c r="G9" s="147">
        <v>2.4700000000000002</v>
      </c>
      <c r="H9" s="277" t="s">
        <v>381</v>
      </c>
    </row>
    <row r="10" spans="1:8" ht="17.100000000000001" customHeight="1" x14ac:dyDescent="0.15">
      <c r="A10" s="276" t="s">
        <v>360</v>
      </c>
      <c r="B10" s="145">
        <v>164264</v>
      </c>
      <c r="C10" s="24">
        <v>83382</v>
      </c>
      <c r="D10" s="24">
        <v>80882</v>
      </c>
      <c r="E10" s="24">
        <v>66870</v>
      </c>
      <c r="F10" s="24">
        <v>8029</v>
      </c>
      <c r="G10" s="147">
        <v>2.46</v>
      </c>
      <c r="H10" s="277" t="s">
        <v>382</v>
      </c>
    </row>
    <row r="11" spans="1:8" ht="17.100000000000001" customHeight="1" x14ac:dyDescent="0.15">
      <c r="A11" s="276" t="s">
        <v>361</v>
      </c>
      <c r="B11" s="145">
        <v>165177</v>
      </c>
      <c r="C11" s="24">
        <v>83684</v>
      </c>
      <c r="D11" s="24">
        <v>81493</v>
      </c>
      <c r="E11" s="24">
        <v>67475</v>
      </c>
      <c r="F11" s="24">
        <v>8073</v>
      </c>
      <c r="G11" s="147">
        <v>2.4500000000000002</v>
      </c>
      <c r="H11" s="277" t="s">
        <v>383</v>
      </c>
    </row>
    <row r="12" spans="1:8" ht="17.100000000000001" customHeight="1" x14ac:dyDescent="0.15">
      <c r="A12" s="276" t="s">
        <v>453</v>
      </c>
      <c r="B12" s="145">
        <v>167045</v>
      </c>
      <c r="C12" s="24">
        <v>84418</v>
      </c>
      <c r="D12" s="24">
        <v>82627</v>
      </c>
      <c r="E12" s="24">
        <v>68680</v>
      </c>
      <c r="F12" s="24">
        <v>8164</v>
      </c>
      <c r="G12" s="147">
        <v>2.4300000000000002</v>
      </c>
      <c r="H12" s="277" t="s">
        <v>379</v>
      </c>
    </row>
    <row r="13" spans="1:8" ht="17.100000000000001" customHeight="1" x14ac:dyDescent="0.15">
      <c r="A13" s="276" t="s">
        <v>362</v>
      </c>
      <c r="B13" s="145">
        <v>168408</v>
      </c>
      <c r="C13" s="24">
        <v>85015</v>
      </c>
      <c r="D13" s="24">
        <v>83393</v>
      </c>
      <c r="E13" s="24">
        <v>69634</v>
      </c>
      <c r="F13" s="24">
        <v>8231</v>
      </c>
      <c r="G13" s="147">
        <v>2.42</v>
      </c>
      <c r="H13" s="277" t="s">
        <v>384</v>
      </c>
    </row>
    <row r="14" spans="1:8" ht="17.100000000000001" customHeight="1" x14ac:dyDescent="0.15">
      <c r="A14" s="276" t="s">
        <v>514</v>
      </c>
      <c r="B14" s="145">
        <v>168714</v>
      </c>
      <c r="C14" s="24">
        <v>84821</v>
      </c>
      <c r="D14" s="24">
        <v>83893</v>
      </c>
      <c r="E14" s="24">
        <v>70304</v>
      </c>
      <c r="F14" s="24">
        <v>8246</v>
      </c>
      <c r="G14" s="147">
        <v>2.4</v>
      </c>
      <c r="H14" s="277" t="s">
        <v>385</v>
      </c>
    </row>
    <row r="15" spans="1:8" ht="17.100000000000001" customHeight="1" x14ac:dyDescent="0.15">
      <c r="A15" s="273">
        <v>11</v>
      </c>
      <c r="B15" s="145">
        <v>171021</v>
      </c>
      <c r="C15" s="24">
        <v>85769</v>
      </c>
      <c r="D15" s="24">
        <v>85252</v>
      </c>
      <c r="E15" s="24">
        <v>71826</v>
      </c>
      <c r="F15" s="24">
        <v>8359</v>
      </c>
      <c r="G15" s="147">
        <v>2.38</v>
      </c>
      <c r="H15" s="277" t="s">
        <v>380</v>
      </c>
    </row>
    <row r="16" spans="1:8" ht="17.100000000000001" customHeight="1" x14ac:dyDescent="0.15">
      <c r="A16" s="273">
        <v>12</v>
      </c>
      <c r="B16" s="145">
        <v>171914</v>
      </c>
      <c r="C16" s="24">
        <v>86063</v>
      </c>
      <c r="D16" s="24">
        <v>85851</v>
      </c>
      <c r="E16" s="24">
        <v>72772</v>
      </c>
      <c r="F16" s="24">
        <v>8402</v>
      </c>
      <c r="G16" s="147">
        <v>2.36</v>
      </c>
      <c r="H16" s="277" t="s">
        <v>386</v>
      </c>
    </row>
    <row r="17" spans="1:8" ht="17.100000000000001" customHeight="1" x14ac:dyDescent="0.15">
      <c r="A17" s="190">
        <v>13</v>
      </c>
      <c r="B17" s="145">
        <v>172782</v>
      </c>
      <c r="C17" s="24">
        <v>86521</v>
      </c>
      <c r="D17" s="24">
        <v>86261</v>
      </c>
      <c r="E17" s="24">
        <v>73812</v>
      </c>
      <c r="F17" s="24">
        <v>8445</v>
      </c>
      <c r="G17" s="147">
        <v>2.34</v>
      </c>
      <c r="H17" s="277" t="s">
        <v>386</v>
      </c>
    </row>
    <row r="18" spans="1:8" ht="17.100000000000001" customHeight="1" x14ac:dyDescent="0.15">
      <c r="A18" s="197"/>
      <c r="B18" s="145"/>
      <c r="C18" s="24"/>
      <c r="D18" s="24"/>
      <c r="E18" s="24"/>
      <c r="F18" s="24"/>
      <c r="G18" s="147"/>
      <c r="H18" s="198"/>
    </row>
    <row r="19" spans="1:8" ht="17.100000000000001" customHeight="1" x14ac:dyDescent="0.15">
      <c r="A19" s="273">
        <v>14</v>
      </c>
      <c r="B19" s="145">
        <v>174333</v>
      </c>
      <c r="C19" s="24">
        <v>87157</v>
      </c>
      <c r="D19" s="24">
        <v>87176</v>
      </c>
      <c r="E19" s="24">
        <v>75053</v>
      </c>
      <c r="F19" s="24">
        <v>8521</v>
      </c>
      <c r="G19" s="147">
        <v>2.3199999999999998</v>
      </c>
      <c r="H19" s="277" t="s">
        <v>378</v>
      </c>
    </row>
    <row r="20" spans="1:8" ht="17.100000000000001" customHeight="1" x14ac:dyDescent="0.15">
      <c r="A20" s="273">
        <v>15</v>
      </c>
      <c r="B20" s="145">
        <v>175599</v>
      </c>
      <c r="C20" s="24">
        <v>87803</v>
      </c>
      <c r="D20" s="24">
        <v>87796</v>
      </c>
      <c r="E20" s="24">
        <v>76102</v>
      </c>
      <c r="F20" s="24">
        <v>8583</v>
      </c>
      <c r="G20" s="147">
        <v>2.31</v>
      </c>
      <c r="H20" s="277" t="s">
        <v>377</v>
      </c>
    </row>
    <row r="21" spans="1:8" ht="17.100000000000001" customHeight="1" x14ac:dyDescent="0.15">
      <c r="A21" s="273">
        <v>16</v>
      </c>
      <c r="B21" s="145">
        <v>175879</v>
      </c>
      <c r="C21" s="24">
        <v>87984</v>
      </c>
      <c r="D21" s="24">
        <v>87895</v>
      </c>
      <c r="E21" s="24">
        <v>76729</v>
      </c>
      <c r="F21" s="24">
        <v>8596</v>
      </c>
      <c r="G21" s="147">
        <v>2.29</v>
      </c>
      <c r="H21" s="277" t="s">
        <v>385</v>
      </c>
    </row>
    <row r="22" spans="1:8" ht="17.100000000000001" customHeight="1" x14ac:dyDescent="0.15">
      <c r="A22" s="273">
        <v>17</v>
      </c>
      <c r="B22" s="145">
        <v>176486</v>
      </c>
      <c r="C22" s="24">
        <v>88181</v>
      </c>
      <c r="D22" s="24">
        <v>88305</v>
      </c>
      <c r="E22" s="24">
        <v>77305</v>
      </c>
      <c r="F22" s="24">
        <v>8626</v>
      </c>
      <c r="G22" s="147">
        <v>2.2799999999999998</v>
      </c>
      <c r="H22" s="277" t="s">
        <v>387</v>
      </c>
    </row>
    <row r="23" spans="1:8" ht="17.100000000000001" customHeight="1" x14ac:dyDescent="0.15">
      <c r="A23" s="273">
        <v>18</v>
      </c>
      <c r="B23" s="145">
        <v>176773</v>
      </c>
      <c r="C23" s="24">
        <v>88236</v>
      </c>
      <c r="D23" s="24">
        <v>88537</v>
      </c>
      <c r="E23" s="24">
        <v>78142</v>
      </c>
      <c r="F23" s="24">
        <v>8640</v>
      </c>
      <c r="G23" s="147">
        <v>2.2599999999999998</v>
      </c>
      <c r="H23" s="277" t="s">
        <v>385</v>
      </c>
    </row>
    <row r="24" spans="1:8" ht="17.100000000000001" customHeight="1" x14ac:dyDescent="0.15">
      <c r="A24" s="273">
        <v>19</v>
      </c>
      <c r="B24" s="145">
        <v>177532</v>
      </c>
      <c r="C24" s="24">
        <v>88574</v>
      </c>
      <c r="D24" s="24">
        <v>88958</v>
      </c>
      <c r="E24" s="24">
        <v>79007</v>
      </c>
      <c r="F24" s="24">
        <v>8677</v>
      </c>
      <c r="G24" s="147">
        <v>2.25</v>
      </c>
      <c r="H24" s="277" t="s">
        <v>382</v>
      </c>
    </row>
    <row r="25" spans="1:8" ht="17.100000000000001" customHeight="1" x14ac:dyDescent="0.15">
      <c r="A25" s="273">
        <v>20</v>
      </c>
      <c r="B25" s="145">
        <v>178654</v>
      </c>
      <c r="C25" s="24">
        <v>89109</v>
      </c>
      <c r="D25" s="24">
        <v>89545</v>
      </c>
      <c r="E25" s="24">
        <v>80182</v>
      </c>
      <c r="F25" s="24">
        <v>8732</v>
      </c>
      <c r="G25" s="147">
        <v>2.23</v>
      </c>
      <c r="H25" s="277" t="s">
        <v>383</v>
      </c>
    </row>
    <row r="26" spans="1:8" ht="17.100000000000001" customHeight="1" x14ac:dyDescent="0.15">
      <c r="A26" s="273">
        <v>21</v>
      </c>
      <c r="B26" s="145">
        <v>179269</v>
      </c>
      <c r="C26" s="24">
        <v>89390</v>
      </c>
      <c r="D26" s="24">
        <v>89879</v>
      </c>
      <c r="E26" s="24">
        <v>81173</v>
      </c>
      <c r="F26" s="24">
        <v>8762</v>
      </c>
      <c r="G26" s="147">
        <v>2.21</v>
      </c>
      <c r="H26" s="277" t="s">
        <v>526</v>
      </c>
    </row>
    <row r="27" spans="1:8" ht="17.100000000000001" customHeight="1" x14ac:dyDescent="0.15">
      <c r="A27" s="273">
        <v>22</v>
      </c>
      <c r="B27" s="145">
        <v>179717</v>
      </c>
      <c r="C27" s="24">
        <v>89353</v>
      </c>
      <c r="D27" s="24">
        <v>90364</v>
      </c>
      <c r="E27" s="24">
        <v>81619</v>
      </c>
      <c r="F27" s="24">
        <v>8784</v>
      </c>
      <c r="G27" s="147">
        <v>2.2000000000000002</v>
      </c>
      <c r="H27" s="277" t="s">
        <v>385</v>
      </c>
    </row>
    <row r="28" spans="1:8" ht="17.100000000000001" customHeight="1" x14ac:dyDescent="0.15">
      <c r="A28" s="273">
        <v>23</v>
      </c>
      <c r="B28" s="145">
        <v>179728</v>
      </c>
      <c r="C28" s="24">
        <v>89289</v>
      </c>
      <c r="D28" s="24">
        <v>90439</v>
      </c>
      <c r="E28" s="24">
        <v>81747</v>
      </c>
      <c r="F28" s="24">
        <v>8784</v>
      </c>
      <c r="G28" s="147">
        <v>2.2000000000000002</v>
      </c>
      <c r="H28" s="277" t="s">
        <v>437</v>
      </c>
    </row>
    <row r="29" spans="1:8" ht="17.100000000000001" customHeight="1" x14ac:dyDescent="0.15">
      <c r="A29" s="197"/>
      <c r="B29" s="145"/>
      <c r="C29" s="24"/>
      <c r="D29" s="24"/>
      <c r="E29" s="24"/>
      <c r="F29" s="24"/>
      <c r="G29" s="147"/>
      <c r="H29" s="198"/>
    </row>
    <row r="30" spans="1:8" ht="17.100000000000001" customHeight="1" x14ac:dyDescent="0.15">
      <c r="A30" s="273">
        <v>24</v>
      </c>
      <c r="B30" s="145">
        <v>180314</v>
      </c>
      <c r="C30" s="24">
        <v>89449</v>
      </c>
      <c r="D30" s="24">
        <v>90865</v>
      </c>
      <c r="E30" s="24">
        <v>82330</v>
      </c>
      <c r="F30" s="24">
        <v>8813</v>
      </c>
      <c r="G30" s="147">
        <v>2.19</v>
      </c>
      <c r="H30" s="277" t="s">
        <v>387</v>
      </c>
    </row>
    <row r="31" spans="1:8" ht="17.100000000000001" customHeight="1" x14ac:dyDescent="0.15">
      <c r="A31" s="273">
        <v>25</v>
      </c>
      <c r="B31" s="145">
        <v>185677</v>
      </c>
      <c r="C31" s="24">
        <v>91970</v>
      </c>
      <c r="D31" s="24">
        <v>93707</v>
      </c>
      <c r="E31" s="24">
        <v>85564</v>
      </c>
      <c r="F31" s="24">
        <v>9075</v>
      </c>
      <c r="G31" s="147">
        <v>2.17</v>
      </c>
      <c r="H31" s="277" t="s">
        <v>388</v>
      </c>
    </row>
    <row r="32" spans="1:8" ht="17.100000000000001" customHeight="1" x14ac:dyDescent="0.15">
      <c r="A32" s="273">
        <v>26</v>
      </c>
      <c r="B32" s="145">
        <v>186339</v>
      </c>
      <c r="C32" s="24">
        <v>92041</v>
      </c>
      <c r="D32" s="24">
        <v>94298</v>
      </c>
      <c r="E32" s="24">
        <v>86026</v>
      </c>
      <c r="F32" s="24">
        <v>9107</v>
      </c>
      <c r="G32" s="147">
        <v>2.17</v>
      </c>
      <c r="H32" s="277" t="s">
        <v>382</v>
      </c>
    </row>
    <row r="33" spans="1:8" ht="17.100000000000001" customHeight="1" x14ac:dyDescent="0.15">
      <c r="A33" s="273">
        <v>27</v>
      </c>
      <c r="B33" s="145">
        <v>186958</v>
      </c>
      <c r="C33" s="24">
        <v>92231</v>
      </c>
      <c r="D33" s="24">
        <v>94727</v>
      </c>
      <c r="E33" s="24">
        <v>86611</v>
      </c>
      <c r="F33" s="24">
        <v>9115</v>
      </c>
      <c r="G33" s="147">
        <v>2.16</v>
      </c>
      <c r="H33" s="277" t="s">
        <v>387</v>
      </c>
    </row>
    <row r="34" spans="1:8" ht="17.100000000000001" customHeight="1" x14ac:dyDescent="0.15">
      <c r="A34" s="273">
        <v>28</v>
      </c>
      <c r="B34" s="145">
        <v>188609</v>
      </c>
      <c r="C34" s="41">
        <v>93107</v>
      </c>
      <c r="D34" s="41">
        <v>95502</v>
      </c>
      <c r="E34" s="41">
        <v>88016</v>
      </c>
      <c r="F34" s="41">
        <v>9196</v>
      </c>
      <c r="G34" s="148">
        <v>2.14</v>
      </c>
      <c r="H34" s="275" t="s">
        <v>378</v>
      </c>
    </row>
    <row r="35" spans="1:8" ht="17.100000000000001" customHeight="1" x14ac:dyDescent="0.15">
      <c r="A35" s="273">
        <v>29</v>
      </c>
      <c r="B35" s="145">
        <v>189885</v>
      </c>
      <c r="C35" s="41">
        <v>93657</v>
      </c>
      <c r="D35" s="41">
        <v>96228</v>
      </c>
      <c r="E35" s="41">
        <v>88967</v>
      </c>
      <c r="F35" s="41">
        <v>9258</v>
      </c>
      <c r="G35" s="148">
        <v>2.13</v>
      </c>
      <c r="H35" s="275" t="s">
        <v>377</v>
      </c>
    </row>
    <row r="36" spans="1:8" ht="17.100000000000001" customHeight="1" x14ac:dyDescent="0.15">
      <c r="A36" s="273">
        <v>30</v>
      </c>
      <c r="B36" s="145">
        <v>191308</v>
      </c>
      <c r="C36" s="41">
        <v>94397</v>
      </c>
      <c r="D36" s="41">
        <v>96911</v>
      </c>
      <c r="E36" s="41">
        <v>90166</v>
      </c>
      <c r="F36" s="41">
        <v>9328</v>
      </c>
      <c r="G36" s="148">
        <v>2.12</v>
      </c>
      <c r="H36" s="275" t="s">
        <v>377</v>
      </c>
    </row>
    <row r="37" spans="1:8" ht="17.100000000000001" customHeight="1" x14ac:dyDescent="0.15">
      <c r="A37" s="273">
        <v>31</v>
      </c>
      <c r="B37" s="145">
        <v>193596</v>
      </c>
      <c r="C37" s="41">
        <v>95312</v>
      </c>
      <c r="D37" s="41">
        <v>98284</v>
      </c>
      <c r="E37" s="41">
        <v>91602</v>
      </c>
      <c r="F37" s="41">
        <v>9439</v>
      </c>
      <c r="G37" s="148">
        <v>2.11</v>
      </c>
      <c r="H37" s="275" t="s">
        <v>509</v>
      </c>
    </row>
    <row r="38" spans="1:8" s="124" customFormat="1" ht="17.100000000000001" customHeight="1" x14ac:dyDescent="0.15">
      <c r="A38" s="275" t="s">
        <v>602</v>
      </c>
      <c r="B38" s="145">
        <v>194869</v>
      </c>
      <c r="C38" s="41">
        <v>95860</v>
      </c>
      <c r="D38" s="41">
        <v>99009</v>
      </c>
      <c r="E38" s="41">
        <v>92815</v>
      </c>
      <c r="F38" s="41">
        <v>9501</v>
      </c>
      <c r="G38" s="148">
        <v>2.1</v>
      </c>
      <c r="H38" s="275" t="s">
        <v>377</v>
      </c>
    </row>
    <row r="39" spans="1:8" ht="17.100000000000001" customHeight="1" x14ac:dyDescent="0.15">
      <c r="A39" s="280" t="s">
        <v>670</v>
      </c>
      <c r="B39" s="146">
        <v>195543</v>
      </c>
      <c r="C39" s="40">
        <v>96036</v>
      </c>
      <c r="D39" s="40">
        <v>99507</v>
      </c>
      <c r="E39" s="40">
        <v>93638</v>
      </c>
      <c r="F39" s="40">
        <v>9534</v>
      </c>
      <c r="G39" s="149">
        <v>2.09</v>
      </c>
      <c r="H39" s="144" t="s">
        <v>526</v>
      </c>
    </row>
    <row r="40" spans="1:8" ht="5.65" customHeight="1" x14ac:dyDescent="0.15">
      <c r="A40" s="55"/>
      <c r="B40" s="54"/>
      <c r="C40" s="56"/>
      <c r="D40" s="56"/>
      <c r="E40" s="56"/>
      <c r="F40" s="56"/>
      <c r="G40" s="56"/>
      <c r="H40" s="56"/>
    </row>
    <row r="41" spans="1:8" ht="15" customHeight="1" x14ac:dyDescent="0.15">
      <c r="B41" s="8"/>
      <c r="C41" s="283" t="s">
        <v>589</v>
      </c>
      <c r="D41" s="283"/>
      <c r="E41" s="283"/>
      <c r="F41" s="283"/>
      <c r="G41" s="283"/>
      <c r="H41" s="283"/>
    </row>
    <row r="42" spans="1:8" ht="12.75" customHeight="1" x14ac:dyDescent="0.15">
      <c r="B42" s="8"/>
      <c r="C42" s="281" t="s">
        <v>596</v>
      </c>
      <c r="D42" s="281"/>
      <c r="E42" s="281"/>
      <c r="F42" s="281"/>
      <c r="G42" s="281"/>
      <c r="H42" s="281"/>
    </row>
    <row r="43" spans="1:8" ht="16.5" customHeight="1" x14ac:dyDescent="0.15">
      <c r="C43" s="282" t="s">
        <v>592</v>
      </c>
      <c r="D43" s="282"/>
      <c r="E43" s="282"/>
      <c r="F43" s="282"/>
      <c r="G43" s="282"/>
      <c r="H43" s="282"/>
    </row>
    <row r="45" spans="1:8" x14ac:dyDescent="0.15">
      <c r="A45" s="1"/>
    </row>
    <row r="46" spans="1:8" x14ac:dyDescent="0.15">
      <c r="A46" s="1"/>
    </row>
    <row r="47" spans="1:8" x14ac:dyDescent="0.15">
      <c r="A47" s="1"/>
    </row>
  </sheetData>
  <mergeCells count="10">
    <mergeCell ref="C42:H42"/>
    <mergeCell ref="C43:H43"/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7"/>
  <sheetViews>
    <sheetView showGridLines="0" view="pageBreakPreview" zoomScale="90" zoomScaleNormal="90" zoomScaleSheetLayoutView="90" zoomScalePageLayoutView="80" workbookViewId="0">
      <selection activeCell="F14" sqref="F14"/>
    </sheetView>
  </sheetViews>
  <sheetFormatPr defaultRowHeight="13.5" x14ac:dyDescent="0.1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 x14ac:dyDescent="0.15">
      <c r="A1" s="290" t="s">
        <v>323</v>
      </c>
      <c r="B1" s="290"/>
      <c r="C1" s="290"/>
      <c r="D1" s="290"/>
      <c r="E1" s="290"/>
      <c r="F1" s="290"/>
      <c r="G1" s="290"/>
      <c r="H1" s="284" t="s">
        <v>324</v>
      </c>
      <c r="I1" s="284"/>
      <c r="J1" s="284"/>
      <c r="K1" s="284"/>
      <c r="L1" s="284"/>
      <c r="M1" s="284"/>
      <c r="N1" s="284"/>
      <c r="O1" s="17"/>
    </row>
    <row r="2" spans="1:15" x14ac:dyDescent="0.15">
      <c r="A2" s="1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291" t="s">
        <v>603</v>
      </c>
      <c r="N2" s="291"/>
      <c r="O2" s="17"/>
    </row>
    <row r="3" spans="1:15" ht="15" customHeight="1" x14ac:dyDescent="0.15">
      <c r="A3" s="286" t="s">
        <v>14</v>
      </c>
      <c r="B3" s="288" t="s">
        <v>15</v>
      </c>
      <c r="C3" s="288" t="s">
        <v>4</v>
      </c>
      <c r="D3" s="288" t="s">
        <v>5</v>
      </c>
      <c r="E3" s="288" t="s">
        <v>16</v>
      </c>
      <c r="F3" s="112" t="s">
        <v>17</v>
      </c>
      <c r="G3" s="175" t="s">
        <v>19</v>
      </c>
      <c r="H3" s="292" t="s">
        <v>14</v>
      </c>
      <c r="I3" s="288" t="s">
        <v>15</v>
      </c>
      <c r="J3" s="288" t="s">
        <v>4</v>
      </c>
      <c r="K3" s="288" t="s">
        <v>5</v>
      </c>
      <c r="L3" s="288" t="s">
        <v>438</v>
      </c>
      <c r="M3" s="175" t="s">
        <v>439</v>
      </c>
      <c r="N3" s="114" t="s">
        <v>59</v>
      </c>
      <c r="O3" s="17"/>
    </row>
    <row r="4" spans="1:15" ht="15" customHeight="1" x14ac:dyDescent="0.15">
      <c r="A4" s="287"/>
      <c r="B4" s="289"/>
      <c r="C4" s="289"/>
      <c r="D4" s="289"/>
      <c r="E4" s="289"/>
      <c r="F4" s="113" t="s">
        <v>18</v>
      </c>
      <c r="G4" s="176" t="s">
        <v>20</v>
      </c>
      <c r="H4" s="293"/>
      <c r="I4" s="289"/>
      <c r="J4" s="289"/>
      <c r="K4" s="289"/>
      <c r="L4" s="289"/>
      <c r="M4" s="113" t="s">
        <v>18</v>
      </c>
      <c r="N4" s="115" t="s">
        <v>20</v>
      </c>
      <c r="O4" s="17"/>
    </row>
    <row r="5" spans="1:15" ht="13.9" customHeight="1" x14ac:dyDescent="0.15">
      <c r="A5" s="57"/>
      <c r="B5" s="53"/>
      <c r="C5" s="117"/>
      <c r="D5" s="117"/>
      <c r="E5" s="117"/>
      <c r="F5" s="117"/>
      <c r="G5" s="117"/>
      <c r="H5" s="57"/>
      <c r="I5" s="53"/>
      <c r="J5" s="117"/>
      <c r="K5" s="117"/>
      <c r="L5" s="117"/>
      <c r="M5" s="117"/>
      <c r="N5" s="117"/>
      <c r="O5" s="17"/>
    </row>
    <row r="6" spans="1:15" ht="13.9" customHeight="1" x14ac:dyDescent="0.15">
      <c r="A6" s="58" t="s">
        <v>21</v>
      </c>
      <c r="B6" s="226">
        <v>195543</v>
      </c>
      <c r="C6" s="227">
        <v>96036</v>
      </c>
      <c r="D6" s="227">
        <v>99507</v>
      </c>
      <c r="E6" s="227">
        <v>93638</v>
      </c>
      <c r="F6" s="227">
        <v>9534</v>
      </c>
      <c r="G6" s="279">
        <f>ROUND(B6/E6,2)</f>
        <v>2.09</v>
      </c>
      <c r="H6" s="160"/>
      <c r="I6" s="161"/>
      <c r="J6" s="162"/>
      <c r="K6" s="162"/>
      <c r="L6" s="162"/>
      <c r="M6" s="162"/>
      <c r="N6" s="162"/>
      <c r="O6" s="17"/>
    </row>
    <row r="7" spans="1:15" ht="13.9" customHeight="1" x14ac:dyDescent="0.15">
      <c r="A7" s="59"/>
      <c r="B7" s="229"/>
      <c r="C7" s="230"/>
      <c r="D7" s="230"/>
      <c r="E7" s="230"/>
      <c r="F7" s="227"/>
      <c r="G7" s="228"/>
      <c r="H7" s="160"/>
      <c r="I7" s="161"/>
      <c r="J7" s="162"/>
      <c r="K7" s="162"/>
      <c r="L7" s="162"/>
      <c r="M7" s="162"/>
      <c r="N7" s="162"/>
      <c r="O7" s="17"/>
    </row>
    <row r="8" spans="1:15" ht="13.9" customHeight="1" x14ac:dyDescent="0.15">
      <c r="A8" s="59" t="s">
        <v>22</v>
      </c>
      <c r="B8" s="229">
        <v>1865</v>
      </c>
      <c r="C8" s="230">
        <v>933</v>
      </c>
      <c r="D8" s="230">
        <v>932</v>
      </c>
      <c r="E8" s="230">
        <v>915</v>
      </c>
      <c r="F8" s="230">
        <v>7771</v>
      </c>
      <c r="G8" s="228">
        <f t="shared" ref="G8:G51" si="0">ROUND(B8/E8,2)</f>
        <v>2.04</v>
      </c>
      <c r="H8" s="59" t="s">
        <v>61</v>
      </c>
      <c r="I8" s="229">
        <v>4235</v>
      </c>
      <c r="J8" s="230">
        <v>2095</v>
      </c>
      <c r="K8" s="230">
        <v>2140</v>
      </c>
      <c r="L8" s="230">
        <v>2384</v>
      </c>
      <c r="M8" s="230">
        <v>12100</v>
      </c>
      <c r="N8" s="228">
        <f>ROUND(I8/L8,2)</f>
        <v>1.78</v>
      </c>
      <c r="O8" s="17"/>
    </row>
    <row r="9" spans="1:15" ht="13.9" customHeight="1" x14ac:dyDescent="0.15">
      <c r="A9" s="59" t="s">
        <v>23</v>
      </c>
      <c r="B9" s="229">
        <v>1551</v>
      </c>
      <c r="C9" s="230">
        <v>749</v>
      </c>
      <c r="D9" s="230">
        <v>802</v>
      </c>
      <c r="E9" s="230">
        <v>687</v>
      </c>
      <c r="F9" s="230">
        <v>8617</v>
      </c>
      <c r="G9" s="228">
        <f t="shared" si="0"/>
        <v>2.2599999999999998</v>
      </c>
      <c r="H9" s="59" t="s">
        <v>62</v>
      </c>
      <c r="I9" s="229">
        <v>3950</v>
      </c>
      <c r="J9" s="230">
        <v>1893</v>
      </c>
      <c r="K9" s="230">
        <v>2057</v>
      </c>
      <c r="L9" s="230">
        <v>2092</v>
      </c>
      <c r="M9" s="230">
        <v>15800</v>
      </c>
      <c r="N9" s="228">
        <f t="shared" ref="N9:N51" si="1">ROUND(I9/L9,2)</f>
        <v>1.89</v>
      </c>
      <c r="O9" s="17"/>
    </row>
    <row r="10" spans="1:15" ht="13.9" customHeight="1" x14ac:dyDescent="0.15">
      <c r="A10" s="59" t="s">
        <v>24</v>
      </c>
      <c r="B10" s="229">
        <v>1589</v>
      </c>
      <c r="C10" s="230">
        <v>750</v>
      </c>
      <c r="D10" s="230">
        <v>839</v>
      </c>
      <c r="E10" s="230">
        <v>726</v>
      </c>
      <c r="F10" s="230">
        <v>9931</v>
      </c>
      <c r="G10" s="228">
        <f t="shared" si="0"/>
        <v>2.19</v>
      </c>
      <c r="H10" s="59" t="s">
        <v>63</v>
      </c>
      <c r="I10" s="229">
        <v>2416</v>
      </c>
      <c r="J10" s="230">
        <v>1197</v>
      </c>
      <c r="K10" s="230">
        <v>1219</v>
      </c>
      <c r="L10" s="230">
        <v>1201</v>
      </c>
      <c r="M10" s="230">
        <v>12716</v>
      </c>
      <c r="N10" s="228">
        <f t="shared" si="1"/>
        <v>2.0099999999999998</v>
      </c>
      <c r="O10" s="17"/>
    </row>
    <row r="11" spans="1:15" ht="13.9" customHeight="1" x14ac:dyDescent="0.15">
      <c r="A11" s="59" t="s">
        <v>25</v>
      </c>
      <c r="B11" s="229">
        <v>1524</v>
      </c>
      <c r="C11" s="230">
        <v>734</v>
      </c>
      <c r="D11" s="230">
        <v>790</v>
      </c>
      <c r="E11" s="230">
        <v>726</v>
      </c>
      <c r="F11" s="230">
        <v>12700</v>
      </c>
      <c r="G11" s="228">
        <f t="shared" si="0"/>
        <v>2.1</v>
      </c>
      <c r="H11" s="59" t="s">
        <v>64</v>
      </c>
      <c r="I11" s="229">
        <v>2257</v>
      </c>
      <c r="J11" s="230">
        <v>1052</v>
      </c>
      <c r="K11" s="230">
        <v>1205</v>
      </c>
      <c r="L11" s="230">
        <v>1020</v>
      </c>
      <c r="M11" s="230">
        <v>12539</v>
      </c>
      <c r="N11" s="228">
        <f t="shared" si="1"/>
        <v>2.21</v>
      </c>
      <c r="O11" s="17"/>
    </row>
    <row r="12" spans="1:15" ht="13.9" customHeight="1" x14ac:dyDescent="0.15">
      <c r="A12" s="59" t="s">
        <v>26</v>
      </c>
      <c r="B12" s="229">
        <v>1979</v>
      </c>
      <c r="C12" s="230">
        <v>953</v>
      </c>
      <c r="D12" s="230">
        <v>1026</v>
      </c>
      <c r="E12" s="230">
        <v>1044</v>
      </c>
      <c r="F12" s="230">
        <v>8995</v>
      </c>
      <c r="G12" s="228">
        <f t="shared" si="0"/>
        <v>1.9</v>
      </c>
      <c r="H12" s="59" t="s">
        <v>65</v>
      </c>
      <c r="I12" s="229">
        <v>3262</v>
      </c>
      <c r="J12" s="230">
        <v>1563</v>
      </c>
      <c r="K12" s="230">
        <v>1699</v>
      </c>
      <c r="L12" s="230">
        <v>1770</v>
      </c>
      <c r="M12" s="230">
        <v>16310</v>
      </c>
      <c r="N12" s="228">
        <f t="shared" si="1"/>
        <v>1.84</v>
      </c>
      <c r="O12" s="17"/>
    </row>
    <row r="13" spans="1:15" ht="13.9" customHeight="1" x14ac:dyDescent="0.15">
      <c r="A13" s="59"/>
      <c r="B13" s="229"/>
      <c r="C13" s="230"/>
      <c r="D13" s="230"/>
      <c r="E13" s="230"/>
      <c r="F13" s="230"/>
      <c r="G13" s="228"/>
      <c r="H13" s="59"/>
      <c r="I13" s="229"/>
      <c r="J13" s="230"/>
      <c r="K13" s="230"/>
      <c r="L13" s="230"/>
      <c r="M13" s="230"/>
      <c r="N13" s="228"/>
      <c r="O13" s="17"/>
    </row>
    <row r="14" spans="1:15" ht="13.9" customHeight="1" x14ac:dyDescent="0.15">
      <c r="A14" s="59" t="s">
        <v>27</v>
      </c>
      <c r="B14" s="229">
        <v>18763</v>
      </c>
      <c r="C14" s="230">
        <v>9398</v>
      </c>
      <c r="D14" s="230">
        <v>9365</v>
      </c>
      <c r="E14" s="230">
        <v>9325</v>
      </c>
      <c r="F14" s="230">
        <v>7535</v>
      </c>
      <c r="G14" s="228">
        <f t="shared" si="0"/>
        <v>2.0099999999999998</v>
      </c>
      <c r="H14" s="59" t="s">
        <v>66</v>
      </c>
      <c r="I14" s="229">
        <v>2676</v>
      </c>
      <c r="J14" s="230">
        <v>1329</v>
      </c>
      <c r="K14" s="230">
        <v>1347</v>
      </c>
      <c r="L14" s="230">
        <v>1391</v>
      </c>
      <c r="M14" s="230">
        <v>12164</v>
      </c>
      <c r="N14" s="228">
        <f t="shared" si="1"/>
        <v>1.92</v>
      </c>
      <c r="O14" s="17"/>
    </row>
    <row r="15" spans="1:15" ht="13.9" customHeight="1" x14ac:dyDescent="0.15">
      <c r="A15" s="59" t="s">
        <v>28</v>
      </c>
      <c r="B15" s="229">
        <v>5834</v>
      </c>
      <c r="C15" s="230">
        <v>2929</v>
      </c>
      <c r="D15" s="230">
        <v>2905</v>
      </c>
      <c r="E15" s="230">
        <v>2777</v>
      </c>
      <c r="F15" s="230">
        <v>7115</v>
      </c>
      <c r="G15" s="228">
        <f t="shared" si="0"/>
        <v>2.1</v>
      </c>
      <c r="H15" s="59" t="s">
        <v>67</v>
      </c>
      <c r="I15" s="229">
        <v>1911</v>
      </c>
      <c r="J15" s="230">
        <v>1015</v>
      </c>
      <c r="K15" s="230">
        <v>896</v>
      </c>
      <c r="L15" s="230">
        <v>1084</v>
      </c>
      <c r="M15" s="230">
        <v>11944</v>
      </c>
      <c r="N15" s="228">
        <f t="shared" si="1"/>
        <v>1.76</v>
      </c>
      <c r="O15" s="17"/>
    </row>
    <row r="16" spans="1:15" ht="13.9" customHeight="1" x14ac:dyDescent="0.15">
      <c r="A16" s="59" t="s">
        <v>29</v>
      </c>
      <c r="B16" s="229">
        <v>724</v>
      </c>
      <c r="C16" s="230">
        <v>362</v>
      </c>
      <c r="D16" s="230">
        <v>362</v>
      </c>
      <c r="E16" s="230">
        <v>368</v>
      </c>
      <c r="F16" s="230">
        <v>5569</v>
      </c>
      <c r="G16" s="228">
        <f t="shared" si="0"/>
        <v>1.97</v>
      </c>
      <c r="H16" s="59" t="s">
        <v>68</v>
      </c>
      <c r="I16" s="229">
        <v>9005</v>
      </c>
      <c r="J16" s="230">
        <v>4443</v>
      </c>
      <c r="K16" s="230">
        <v>4562</v>
      </c>
      <c r="L16" s="230">
        <v>4423</v>
      </c>
      <c r="M16" s="230">
        <v>10118</v>
      </c>
      <c r="N16" s="228">
        <f t="shared" si="1"/>
        <v>2.04</v>
      </c>
      <c r="O16" s="17"/>
    </row>
    <row r="17" spans="1:15" ht="13.9" customHeight="1" x14ac:dyDescent="0.15">
      <c r="A17" s="59" t="s">
        <v>30</v>
      </c>
      <c r="B17" s="229">
        <v>1705</v>
      </c>
      <c r="C17" s="230">
        <v>889</v>
      </c>
      <c r="D17" s="230">
        <v>816</v>
      </c>
      <c r="E17" s="230">
        <v>728</v>
      </c>
      <c r="F17" s="230">
        <v>10656</v>
      </c>
      <c r="G17" s="228">
        <f t="shared" si="0"/>
        <v>2.34</v>
      </c>
      <c r="H17" s="59" t="s">
        <v>69</v>
      </c>
      <c r="I17" s="229">
        <v>2604</v>
      </c>
      <c r="J17" s="230">
        <v>1188</v>
      </c>
      <c r="K17" s="230">
        <v>1416</v>
      </c>
      <c r="L17" s="230">
        <v>1493</v>
      </c>
      <c r="M17" s="230">
        <v>18600</v>
      </c>
      <c r="N17" s="228">
        <f t="shared" si="1"/>
        <v>1.74</v>
      </c>
      <c r="O17" s="17"/>
    </row>
    <row r="18" spans="1:15" ht="13.9" customHeight="1" x14ac:dyDescent="0.15">
      <c r="A18" s="59" t="s">
        <v>31</v>
      </c>
      <c r="B18" s="229">
        <v>906</v>
      </c>
      <c r="C18" s="230">
        <v>444</v>
      </c>
      <c r="D18" s="230">
        <v>462</v>
      </c>
      <c r="E18" s="230">
        <v>411</v>
      </c>
      <c r="F18" s="230">
        <v>12943</v>
      </c>
      <c r="G18" s="228">
        <f t="shared" si="0"/>
        <v>2.2000000000000002</v>
      </c>
      <c r="H18" s="59" t="s">
        <v>70</v>
      </c>
      <c r="I18" s="229">
        <v>1347</v>
      </c>
      <c r="J18" s="230">
        <v>656</v>
      </c>
      <c r="K18" s="230">
        <v>691</v>
      </c>
      <c r="L18" s="230">
        <v>780</v>
      </c>
      <c r="M18" s="230">
        <v>13470</v>
      </c>
      <c r="N18" s="228">
        <f t="shared" si="1"/>
        <v>1.73</v>
      </c>
      <c r="O18" s="17"/>
    </row>
    <row r="19" spans="1:15" ht="13.9" customHeight="1" x14ac:dyDescent="0.15">
      <c r="A19" s="59"/>
      <c r="B19" s="229"/>
      <c r="C19" s="230"/>
      <c r="D19" s="230"/>
      <c r="E19" s="230"/>
      <c r="F19" s="230"/>
      <c r="G19" s="228"/>
      <c r="H19" s="59"/>
      <c r="I19" s="229"/>
      <c r="J19" s="230"/>
      <c r="K19" s="230"/>
      <c r="L19" s="230"/>
      <c r="M19" s="230"/>
      <c r="N19" s="228"/>
      <c r="O19" s="17"/>
    </row>
    <row r="20" spans="1:15" ht="13.9" customHeight="1" x14ac:dyDescent="0.15">
      <c r="A20" s="59" t="s">
        <v>32</v>
      </c>
      <c r="B20" s="229">
        <v>1096</v>
      </c>
      <c r="C20" s="230">
        <v>506</v>
      </c>
      <c r="D20" s="230">
        <v>590</v>
      </c>
      <c r="E20" s="230">
        <v>509</v>
      </c>
      <c r="F20" s="230">
        <v>9964</v>
      </c>
      <c r="G20" s="228">
        <f t="shared" si="0"/>
        <v>2.15</v>
      </c>
      <c r="H20" s="59" t="s">
        <v>71</v>
      </c>
      <c r="I20" s="229">
        <v>1551</v>
      </c>
      <c r="J20" s="230">
        <v>738</v>
      </c>
      <c r="K20" s="230">
        <v>813</v>
      </c>
      <c r="L20" s="230">
        <v>832</v>
      </c>
      <c r="M20" s="230">
        <v>4192</v>
      </c>
      <c r="N20" s="228">
        <f t="shared" si="1"/>
        <v>1.86</v>
      </c>
      <c r="O20" s="17"/>
    </row>
    <row r="21" spans="1:15" ht="13.9" customHeight="1" x14ac:dyDescent="0.15">
      <c r="A21" s="59" t="s">
        <v>33</v>
      </c>
      <c r="B21" s="229">
        <v>1518</v>
      </c>
      <c r="C21" s="230">
        <v>720</v>
      </c>
      <c r="D21" s="230">
        <v>798</v>
      </c>
      <c r="E21" s="230">
        <v>777</v>
      </c>
      <c r="F21" s="230">
        <v>7989</v>
      </c>
      <c r="G21" s="228">
        <f t="shared" si="0"/>
        <v>1.95</v>
      </c>
      <c r="H21" s="59" t="s">
        <v>72</v>
      </c>
      <c r="I21" s="229">
        <v>5605</v>
      </c>
      <c r="J21" s="230">
        <v>2803</v>
      </c>
      <c r="K21" s="230">
        <v>2802</v>
      </c>
      <c r="L21" s="230">
        <v>2293</v>
      </c>
      <c r="M21" s="230">
        <v>10575</v>
      </c>
      <c r="N21" s="228">
        <f t="shared" si="1"/>
        <v>2.44</v>
      </c>
      <c r="O21" s="17"/>
    </row>
    <row r="22" spans="1:15" ht="13.9" customHeight="1" x14ac:dyDescent="0.15">
      <c r="A22" s="59" t="s">
        <v>34</v>
      </c>
      <c r="B22" s="229">
        <v>1126</v>
      </c>
      <c r="C22" s="230">
        <v>570</v>
      </c>
      <c r="D22" s="230">
        <v>556</v>
      </c>
      <c r="E22" s="230">
        <v>605</v>
      </c>
      <c r="F22" s="230">
        <v>14075</v>
      </c>
      <c r="G22" s="228">
        <f t="shared" si="0"/>
        <v>1.86</v>
      </c>
      <c r="H22" s="59" t="s">
        <v>73</v>
      </c>
      <c r="I22" s="229">
        <v>2795</v>
      </c>
      <c r="J22" s="230">
        <v>1418</v>
      </c>
      <c r="K22" s="230">
        <v>1377</v>
      </c>
      <c r="L22" s="230">
        <v>1222</v>
      </c>
      <c r="M22" s="230">
        <v>4819</v>
      </c>
      <c r="N22" s="228">
        <f t="shared" si="1"/>
        <v>2.29</v>
      </c>
      <c r="O22" s="17"/>
    </row>
    <row r="23" spans="1:15" ht="13.9" customHeight="1" x14ac:dyDescent="0.15">
      <c r="A23" s="59" t="s">
        <v>35</v>
      </c>
      <c r="B23" s="229">
        <v>1492</v>
      </c>
      <c r="C23" s="230">
        <v>704</v>
      </c>
      <c r="D23" s="230">
        <v>788</v>
      </c>
      <c r="E23" s="230">
        <v>897</v>
      </c>
      <c r="F23" s="230">
        <v>12433</v>
      </c>
      <c r="G23" s="228">
        <f t="shared" si="0"/>
        <v>1.66</v>
      </c>
      <c r="H23" s="59" t="s">
        <v>74</v>
      </c>
      <c r="I23" s="229">
        <v>9623</v>
      </c>
      <c r="J23" s="230">
        <v>4762</v>
      </c>
      <c r="K23" s="230">
        <v>4861</v>
      </c>
      <c r="L23" s="230">
        <v>4137</v>
      </c>
      <c r="M23" s="230">
        <v>11321</v>
      </c>
      <c r="N23" s="228">
        <f t="shared" si="1"/>
        <v>2.33</v>
      </c>
      <c r="O23" s="17"/>
    </row>
    <row r="24" spans="1:15" ht="13.9" customHeight="1" x14ac:dyDescent="0.15">
      <c r="A24" s="59" t="s">
        <v>36</v>
      </c>
      <c r="B24" s="229">
        <v>2740</v>
      </c>
      <c r="C24" s="230">
        <v>1309</v>
      </c>
      <c r="D24" s="230">
        <v>1431</v>
      </c>
      <c r="E24" s="230">
        <v>1269</v>
      </c>
      <c r="F24" s="230">
        <v>10960</v>
      </c>
      <c r="G24" s="228">
        <f t="shared" si="0"/>
        <v>2.16</v>
      </c>
      <c r="H24" s="59" t="s">
        <v>75</v>
      </c>
      <c r="I24" s="229">
        <v>7091</v>
      </c>
      <c r="J24" s="230">
        <v>3465</v>
      </c>
      <c r="K24" s="230">
        <v>3626</v>
      </c>
      <c r="L24" s="230">
        <v>3211</v>
      </c>
      <c r="M24" s="230">
        <v>13131</v>
      </c>
      <c r="N24" s="228">
        <f t="shared" si="1"/>
        <v>2.21</v>
      </c>
      <c r="O24" s="17"/>
    </row>
    <row r="25" spans="1:15" ht="13.9" customHeight="1" x14ac:dyDescent="0.15">
      <c r="A25" s="59"/>
      <c r="B25" s="229"/>
      <c r="C25" s="230"/>
      <c r="D25" s="230"/>
      <c r="E25" s="230"/>
      <c r="F25" s="230"/>
      <c r="G25" s="228"/>
      <c r="H25" s="59"/>
      <c r="I25" s="229"/>
      <c r="J25" s="230"/>
      <c r="K25" s="230"/>
      <c r="L25" s="230"/>
      <c r="M25" s="230"/>
      <c r="N25" s="228"/>
      <c r="O25" s="17"/>
    </row>
    <row r="26" spans="1:15" ht="13.9" customHeight="1" x14ac:dyDescent="0.15">
      <c r="A26" s="59" t="s">
        <v>37</v>
      </c>
      <c r="B26" s="229">
        <v>1541</v>
      </c>
      <c r="C26" s="230">
        <v>736</v>
      </c>
      <c r="D26" s="230">
        <v>805</v>
      </c>
      <c r="E26" s="230">
        <v>742</v>
      </c>
      <c r="F26" s="230">
        <v>15410</v>
      </c>
      <c r="G26" s="228">
        <f t="shared" si="0"/>
        <v>2.08</v>
      </c>
      <c r="H26" s="59" t="s">
        <v>76</v>
      </c>
      <c r="I26" s="229">
        <v>2520</v>
      </c>
      <c r="J26" s="230">
        <v>1223</v>
      </c>
      <c r="K26" s="230">
        <v>1297</v>
      </c>
      <c r="L26" s="230">
        <v>1050</v>
      </c>
      <c r="M26" s="230">
        <v>15750</v>
      </c>
      <c r="N26" s="228">
        <f t="shared" si="1"/>
        <v>2.4</v>
      </c>
      <c r="O26" s="17"/>
    </row>
    <row r="27" spans="1:15" ht="13.9" customHeight="1" x14ac:dyDescent="0.15">
      <c r="A27" s="59" t="s">
        <v>38</v>
      </c>
      <c r="B27" s="229">
        <v>3019</v>
      </c>
      <c r="C27" s="230">
        <v>1517</v>
      </c>
      <c r="D27" s="230">
        <v>1502</v>
      </c>
      <c r="E27" s="230">
        <v>1420</v>
      </c>
      <c r="F27" s="230">
        <v>11612</v>
      </c>
      <c r="G27" s="228">
        <f t="shared" si="0"/>
        <v>2.13</v>
      </c>
      <c r="H27" s="59" t="s">
        <v>77</v>
      </c>
      <c r="I27" s="229">
        <v>1562</v>
      </c>
      <c r="J27" s="230">
        <v>782</v>
      </c>
      <c r="K27" s="230">
        <v>780</v>
      </c>
      <c r="L27" s="230">
        <v>759</v>
      </c>
      <c r="M27" s="230">
        <v>9763</v>
      </c>
      <c r="N27" s="228">
        <f t="shared" si="1"/>
        <v>2.06</v>
      </c>
      <c r="O27" s="17"/>
    </row>
    <row r="28" spans="1:15" ht="13.9" customHeight="1" x14ac:dyDescent="0.15">
      <c r="A28" s="59" t="s">
        <v>39</v>
      </c>
      <c r="B28" s="229">
        <v>1164</v>
      </c>
      <c r="C28" s="230">
        <v>509</v>
      </c>
      <c r="D28" s="230">
        <v>655</v>
      </c>
      <c r="E28" s="230">
        <v>619</v>
      </c>
      <c r="F28" s="230">
        <v>11640</v>
      </c>
      <c r="G28" s="228">
        <f t="shared" si="0"/>
        <v>1.88</v>
      </c>
      <c r="H28" s="59" t="s">
        <v>78</v>
      </c>
      <c r="I28" s="229">
        <v>338</v>
      </c>
      <c r="J28" s="230">
        <v>159</v>
      </c>
      <c r="K28" s="230">
        <v>179</v>
      </c>
      <c r="L28" s="230">
        <v>147</v>
      </c>
      <c r="M28" s="230">
        <v>3756</v>
      </c>
      <c r="N28" s="228">
        <f t="shared" si="1"/>
        <v>2.2999999999999998</v>
      </c>
      <c r="O28" s="17"/>
    </row>
    <row r="29" spans="1:15" ht="13.9" customHeight="1" x14ac:dyDescent="0.15">
      <c r="A29" s="59" t="s">
        <v>40</v>
      </c>
      <c r="B29" s="229">
        <v>1107</v>
      </c>
      <c r="C29" s="230">
        <v>631</v>
      </c>
      <c r="D29" s="230">
        <v>476</v>
      </c>
      <c r="E29" s="230">
        <v>475</v>
      </c>
      <c r="F29" s="230">
        <v>1815</v>
      </c>
      <c r="G29" s="228">
        <f t="shared" si="0"/>
        <v>2.33</v>
      </c>
      <c r="H29" s="59" t="s">
        <v>79</v>
      </c>
      <c r="I29" s="229">
        <v>2225</v>
      </c>
      <c r="J29" s="230">
        <v>1099</v>
      </c>
      <c r="K29" s="230">
        <v>1126</v>
      </c>
      <c r="L29" s="230">
        <v>973</v>
      </c>
      <c r="M29" s="230">
        <v>10595</v>
      </c>
      <c r="N29" s="228">
        <f t="shared" si="1"/>
        <v>2.29</v>
      </c>
      <c r="O29" s="17"/>
    </row>
    <row r="30" spans="1:15" ht="13.9" customHeight="1" x14ac:dyDescent="0.15">
      <c r="A30" s="59" t="s">
        <v>41</v>
      </c>
      <c r="B30" s="229">
        <v>1123</v>
      </c>
      <c r="C30" s="230">
        <v>519</v>
      </c>
      <c r="D30" s="230">
        <v>604</v>
      </c>
      <c r="E30" s="230">
        <v>825</v>
      </c>
      <c r="F30" s="230">
        <v>4319</v>
      </c>
      <c r="G30" s="228">
        <f t="shared" si="0"/>
        <v>1.36</v>
      </c>
      <c r="H30" s="59" t="s">
        <v>80</v>
      </c>
      <c r="I30" s="229">
        <v>1712</v>
      </c>
      <c r="J30" s="230">
        <v>810</v>
      </c>
      <c r="K30" s="230">
        <v>902</v>
      </c>
      <c r="L30" s="230">
        <v>761</v>
      </c>
      <c r="M30" s="230">
        <v>13169</v>
      </c>
      <c r="N30" s="228">
        <f t="shared" si="1"/>
        <v>2.25</v>
      </c>
      <c r="O30" s="17"/>
    </row>
    <row r="31" spans="1:15" ht="13.9" customHeight="1" x14ac:dyDescent="0.15">
      <c r="A31" s="59"/>
      <c r="B31" s="229"/>
      <c r="C31" s="230"/>
      <c r="D31" s="230"/>
      <c r="E31" s="230"/>
      <c r="F31" s="230"/>
      <c r="G31" s="228"/>
      <c r="H31" s="59"/>
      <c r="I31" s="229"/>
      <c r="J31" s="230"/>
      <c r="K31" s="230"/>
      <c r="L31" s="230"/>
      <c r="M31" s="230"/>
      <c r="N31" s="228"/>
      <c r="O31" s="17"/>
    </row>
    <row r="32" spans="1:15" ht="13.5" customHeight="1" x14ac:dyDescent="0.15">
      <c r="A32" s="59" t="s">
        <v>325</v>
      </c>
      <c r="B32" s="229">
        <v>2828</v>
      </c>
      <c r="C32" s="230">
        <v>1409</v>
      </c>
      <c r="D32" s="230">
        <v>1419</v>
      </c>
      <c r="E32" s="230">
        <v>1328</v>
      </c>
      <c r="F32" s="230">
        <v>13467</v>
      </c>
      <c r="G32" s="228">
        <f t="shared" si="0"/>
        <v>2.13</v>
      </c>
      <c r="H32" s="59" t="s">
        <v>81</v>
      </c>
      <c r="I32" s="229">
        <v>2054</v>
      </c>
      <c r="J32" s="230">
        <v>1029</v>
      </c>
      <c r="K32" s="230">
        <v>1025</v>
      </c>
      <c r="L32" s="230">
        <v>896</v>
      </c>
      <c r="M32" s="230">
        <v>8558</v>
      </c>
      <c r="N32" s="228">
        <f t="shared" si="1"/>
        <v>2.29</v>
      </c>
      <c r="O32" s="17"/>
    </row>
    <row r="33" spans="1:15" ht="13.5" customHeight="1" x14ac:dyDescent="0.15">
      <c r="A33" s="59" t="s">
        <v>43</v>
      </c>
      <c r="B33" s="229">
        <v>1532</v>
      </c>
      <c r="C33" s="230">
        <v>724</v>
      </c>
      <c r="D33" s="230">
        <v>808</v>
      </c>
      <c r="E33" s="230">
        <v>736</v>
      </c>
      <c r="F33" s="230">
        <v>8511</v>
      </c>
      <c r="G33" s="228">
        <f t="shared" si="0"/>
        <v>2.08</v>
      </c>
      <c r="H33" s="59" t="s">
        <v>82</v>
      </c>
      <c r="I33" s="229">
        <v>734</v>
      </c>
      <c r="J33" s="230">
        <v>377</v>
      </c>
      <c r="K33" s="230">
        <v>357</v>
      </c>
      <c r="L33" s="230">
        <v>296</v>
      </c>
      <c r="M33" s="230">
        <v>4318</v>
      </c>
      <c r="N33" s="228">
        <f t="shared" si="1"/>
        <v>2.48</v>
      </c>
      <c r="O33" s="17"/>
    </row>
    <row r="34" spans="1:15" ht="13.9" customHeight="1" x14ac:dyDescent="0.15">
      <c r="A34" s="59" t="s">
        <v>44</v>
      </c>
      <c r="B34" s="229">
        <v>1042</v>
      </c>
      <c r="C34" s="230">
        <v>496</v>
      </c>
      <c r="D34" s="230">
        <v>546</v>
      </c>
      <c r="E34" s="230">
        <v>508</v>
      </c>
      <c r="F34" s="230">
        <v>6513</v>
      </c>
      <c r="G34" s="228">
        <f t="shared" si="0"/>
        <v>2.0499999999999998</v>
      </c>
      <c r="H34" s="59" t="s">
        <v>83</v>
      </c>
      <c r="I34" s="229">
        <v>1948</v>
      </c>
      <c r="J34" s="230">
        <v>1008</v>
      </c>
      <c r="K34" s="230">
        <v>940</v>
      </c>
      <c r="L34" s="230">
        <v>854</v>
      </c>
      <c r="M34" s="230">
        <v>9276</v>
      </c>
      <c r="N34" s="228">
        <f t="shared" si="1"/>
        <v>2.2799999999999998</v>
      </c>
      <c r="O34" s="17"/>
    </row>
    <row r="35" spans="1:15" ht="13.9" customHeight="1" x14ac:dyDescent="0.15">
      <c r="A35" s="59" t="s">
        <v>45</v>
      </c>
      <c r="B35" s="229">
        <v>1271</v>
      </c>
      <c r="C35" s="230">
        <v>619</v>
      </c>
      <c r="D35" s="230">
        <v>652</v>
      </c>
      <c r="E35" s="230">
        <v>528</v>
      </c>
      <c r="F35" s="230">
        <v>12710</v>
      </c>
      <c r="G35" s="228">
        <f t="shared" si="0"/>
        <v>2.41</v>
      </c>
      <c r="H35" s="59" t="s">
        <v>84</v>
      </c>
      <c r="I35" s="229">
        <v>556</v>
      </c>
      <c r="J35" s="230">
        <v>279</v>
      </c>
      <c r="K35" s="230">
        <v>277</v>
      </c>
      <c r="L35" s="230">
        <v>211</v>
      </c>
      <c r="M35" s="230">
        <v>3971</v>
      </c>
      <c r="N35" s="228">
        <f t="shared" si="1"/>
        <v>2.64</v>
      </c>
      <c r="O35" s="17"/>
    </row>
    <row r="36" spans="1:15" ht="13.9" customHeight="1" x14ac:dyDescent="0.15">
      <c r="A36" s="59" t="s">
        <v>46</v>
      </c>
      <c r="B36" s="229">
        <v>1420</v>
      </c>
      <c r="C36" s="230">
        <v>724</v>
      </c>
      <c r="D36" s="230">
        <v>696</v>
      </c>
      <c r="E36" s="230">
        <v>651</v>
      </c>
      <c r="F36" s="230">
        <v>9467</v>
      </c>
      <c r="G36" s="228">
        <f t="shared" si="0"/>
        <v>2.1800000000000002</v>
      </c>
      <c r="H36" s="59" t="s">
        <v>85</v>
      </c>
      <c r="I36" s="229">
        <v>644</v>
      </c>
      <c r="J36" s="230">
        <v>314</v>
      </c>
      <c r="K36" s="230">
        <v>330</v>
      </c>
      <c r="L36" s="230">
        <v>256</v>
      </c>
      <c r="M36" s="230">
        <v>4954</v>
      </c>
      <c r="N36" s="228">
        <f t="shared" si="1"/>
        <v>2.52</v>
      </c>
      <c r="O36" s="17"/>
    </row>
    <row r="37" spans="1:15" ht="13.9" customHeight="1" x14ac:dyDescent="0.15">
      <c r="A37" s="59"/>
      <c r="B37" s="229"/>
      <c r="C37" s="230"/>
      <c r="D37" s="230"/>
      <c r="E37" s="230"/>
      <c r="F37" s="230"/>
      <c r="G37" s="228"/>
      <c r="H37" s="59"/>
      <c r="I37" s="229"/>
      <c r="J37" s="230"/>
      <c r="K37" s="230"/>
      <c r="L37" s="230"/>
      <c r="M37" s="230"/>
      <c r="N37" s="228"/>
      <c r="O37" s="17"/>
    </row>
    <row r="38" spans="1:15" ht="13.9" customHeight="1" x14ac:dyDescent="0.15">
      <c r="A38" s="59" t="s">
        <v>47</v>
      </c>
      <c r="B38" s="229">
        <v>3383</v>
      </c>
      <c r="C38" s="230">
        <v>1657</v>
      </c>
      <c r="D38" s="230">
        <v>1726</v>
      </c>
      <c r="E38" s="230">
        <v>1381</v>
      </c>
      <c r="F38" s="230">
        <v>16915</v>
      </c>
      <c r="G38" s="228">
        <f t="shared" si="0"/>
        <v>2.4500000000000002</v>
      </c>
      <c r="H38" s="59" t="s">
        <v>86</v>
      </c>
      <c r="I38" s="229">
        <v>2281</v>
      </c>
      <c r="J38" s="230">
        <v>950</v>
      </c>
      <c r="K38" s="230">
        <v>1331</v>
      </c>
      <c r="L38" s="230">
        <v>1045</v>
      </c>
      <c r="M38" s="230">
        <v>15207</v>
      </c>
      <c r="N38" s="228">
        <f t="shared" si="1"/>
        <v>2.1800000000000002</v>
      </c>
      <c r="O38" s="17"/>
    </row>
    <row r="39" spans="1:15" ht="13.9" customHeight="1" x14ac:dyDescent="0.15">
      <c r="A39" s="59" t="s">
        <v>48</v>
      </c>
      <c r="B39" s="229">
        <v>2456</v>
      </c>
      <c r="C39" s="230">
        <v>1202</v>
      </c>
      <c r="D39" s="230">
        <v>1254</v>
      </c>
      <c r="E39" s="230">
        <v>1057</v>
      </c>
      <c r="F39" s="230">
        <v>11695</v>
      </c>
      <c r="G39" s="228">
        <f t="shared" si="0"/>
        <v>2.3199999999999998</v>
      </c>
      <c r="H39" s="59" t="s">
        <v>87</v>
      </c>
      <c r="I39" s="229">
        <v>5957</v>
      </c>
      <c r="J39" s="230">
        <v>2864</v>
      </c>
      <c r="K39" s="230">
        <v>3093</v>
      </c>
      <c r="L39" s="230">
        <v>2807</v>
      </c>
      <c r="M39" s="230">
        <v>11031</v>
      </c>
      <c r="N39" s="228">
        <f t="shared" si="1"/>
        <v>2.12</v>
      </c>
      <c r="O39" s="17"/>
    </row>
    <row r="40" spans="1:15" ht="13.9" customHeight="1" x14ac:dyDescent="0.15">
      <c r="A40" s="59" t="s">
        <v>49</v>
      </c>
      <c r="B40" s="229">
        <v>2111</v>
      </c>
      <c r="C40" s="230">
        <v>1004</v>
      </c>
      <c r="D40" s="230">
        <v>1107</v>
      </c>
      <c r="E40" s="230">
        <v>925</v>
      </c>
      <c r="F40" s="230">
        <v>11111</v>
      </c>
      <c r="G40" s="228">
        <f t="shared" si="0"/>
        <v>2.2799999999999998</v>
      </c>
      <c r="H40" s="59" t="s">
        <v>88</v>
      </c>
      <c r="I40" s="229">
        <v>2203</v>
      </c>
      <c r="J40" s="230">
        <v>1095</v>
      </c>
      <c r="K40" s="230">
        <v>1108</v>
      </c>
      <c r="L40" s="230">
        <v>1193</v>
      </c>
      <c r="M40" s="230">
        <v>11015</v>
      </c>
      <c r="N40" s="228">
        <f t="shared" si="1"/>
        <v>1.85</v>
      </c>
      <c r="O40" s="17"/>
    </row>
    <row r="41" spans="1:15" ht="13.9" customHeight="1" x14ac:dyDescent="0.15">
      <c r="A41" s="59" t="s">
        <v>50</v>
      </c>
      <c r="B41" s="229">
        <v>2459</v>
      </c>
      <c r="C41" s="230">
        <v>1246</v>
      </c>
      <c r="D41" s="230">
        <v>1213</v>
      </c>
      <c r="E41" s="230">
        <v>1186</v>
      </c>
      <c r="F41" s="230">
        <v>12942</v>
      </c>
      <c r="G41" s="228">
        <f t="shared" si="0"/>
        <v>2.0699999999999998</v>
      </c>
      <c r="H41" s="59" t="s">
        <v>89</v>
      </c>
      <c r="I41" s="229">
        <v>3147</v>
      </c>
      <c r="J41" s="230">
        <v>1592</v>
      </c>
      <c r="K41" s="230">
        <v>1555</v>
      </c>
      <c r="L41" s="230">
        <v>1427</v>
      </c>
      <c r="M41" s="230">
        <v>8742</v>
      </c>
      <c r="N41" s="228">
        <f t="shared" si="1"/>
        <v>2.21</v>
      </c>
      <c r="O41" s="17"/>
    </row>
    <row r="42" spans="1:15" ht="13.9" customHeight="1" x14ac:dyDescent="0.15">
      <c r="A42" s="59" t="s">
        <v>51</v>
      </c>
      <c r="B42" s="229">
        <v>2892</v>
      </c>
      <c r="C42" s="230">
        <v>1438</v>
      </c>
      <c r="D42" s="230">
        <v>1454</v>
      </c>
      <c r="E42" s="230">
        <v>1262</v>
      </c>
      <c r="F42" s="230">
        <v>11568</v>
      </c>
      <c r="G42" s="228">
        <f t="shared" si="0"/>
        <v>2.29</v>
      </c>
      <c r="H42" s="59" t="s">
        <v>90</v>
      </c>
      <c r="I42" s="229">
        <v>4419</v>
      </c>
      <c r="J42" s="230">
        <v>2128</v>
      </c>
      <c r="K42" s="230">
        <v>2291</v>
      </c>
      <c r="L42" s="230">
        <v>2158</v>
      </c>
      <c r="M42" s="230">
        <v>14255</v>
      </c>
      <c r="N42" s="228">
        <f t="shared" si="1"/>
        <v>2.0499999999999998</v>
      </c>
      <c r="O42" s="17"/>
    </row>
    <row r="43" spans="1:15" ht="13.9" customHeight="1" x14ac:dyDescent="0.15">
      <c r="A43" s="59"/>
      <c r="B43" s="229"/>
      <c r="C43" s="230"/>
      <c r="D43" s="230"/>
      <c r="E43" s="230"/>
      <c r="F43" s="230"/>
      <c r="G43" s="228"/>
      <c r="H43" s="59"/>
      <c r="I43" s="229"/>
      <c r="J43" s="230"/>
      <c r="K43" s="230"/>
      <c r="L43" s="230"/>
      <c r="M43" s="230"/>
      <c r="N43" s="228"/>
      <c r="O43" s="17"/>
    </row>
    <row r="44" spans="1:15" ht="13.9" customHeight="1" x14ac:dyDescent="0.15">
      <c r="A44" s="59" t="s">
        <v>52</v>
      </c>
      <c r="B44" s="229">
        <v>1017</v>
      </c>
      <c r="C44" s="230">
        <v>523</v>
      </c>
      <c r="D44" s="230">
        <v>494</v>
      </c>
      <c r="E44" s="230">
        <v>487</v>
      </c>
      <c r="F44" s="230">
        <v>5353</v>
      </c>
      <c r="G44" s="228">
        <f t="shared" si="0"/>
        <v>2.09</v>
      </c>
      <c r="H44" s="59" t="s">
        <v>91</v>
      </c>
      <c r="I44" s="229">
        <v>2880</v>
      </c>
      <c r="J44" s="230">
        <v>1457</v>
      </c>
      <c r="K44" s="230">
        <v>1423</v>
      </c>
      <c r="L44" s="230">
        <v>1384</v>
      </c>
      <c r="M44" s="230">
        <v>12000</v>
      </c>
      <c r="N44" s="228">
        <f t="shared" si="1"/>
        <v>2.08</v>
      </c>
      <c r="O44" s="17"/>
    </row>
    <row r="45" spans="1:15" ht="13.9" customHeight="1" x14ac:dyDescent="0.15">
      <c r="A45" s="59" t="s">
        <v>53</v>
      </c>
      <c r="B45" s="229">
        <v>1830</v>
      </c>
      <c r="C45" s="230">
        <v>911</v>
      </c>
      <c r="D45" s="230">
        <v>919</v>
      </c>
      <c r="E45" s="230">
        <v>873</v>
      </c>
      <c r="F45" s="230">
        <v>10765</v>
      </c>
      <c r="G45" s="228">
        <f t="shared" si="0"/>
        <v>2.1</v>
      </c>
      <c r="H45" s="59" t="s">
        <v>92</v>
      </c>
      <c r="I45" s="229">
        <v>2550</v>
      </c>
      <c r="J45" s="230">
        <v>1217</v>
      </c>
      <c r="K45" s="230">
        <v>1333</v>
      </c>
      <c r="L45" s="230">
        <v>1125</v>
      </c>
      <c r="M45" s="230">
        <v>6375</v>
      </c>
      <c r="N45" s="228">
        <f t="shared" si="1"/>
        <v>2.27</v>
      </c>
      <c r="O45" s="17"/>
    </row>
    <row r="46" spans="1:15" ht="13.9" customHeight="1" x14ac:dyDescent="0.15">
      <c r="A46" s="59" t="s">
        <v>54</v>
      </c>
      <c r="B46" s="229">
        <v>1192</v>
      </c>
      <c r="C46" s="230">
        <v>645</v>
      </c>
      <c r="D46" s="230">
        <v>547</v>
      </c>
      <c r="E46" s="230">
        <v>508</v>
      </c>
      <c r="F46" s="230">
        <v>3222</v>
      </c>
      <c r="G46" s="228">
        <f t="shared" si="0"/>
        <v>2.35</v>
      </c>
      <c r="H46" s="59" t="s">
        <v>93</v>
      </c>
      <c r="I46" s="229">
        <v>2524</v>
      </c>
      <c r="J46" s="230">
        <v>1253</v>
      </c>
      <c r="K46" s="230">
        <v>1271</v>
      </c>
      <c r="L46" s="230">
        <v>1115</v>
      </c>
      <c r="M46" s="230">
        <v>10517</v>
      </c>
      <c r="N46" s="228">
        <f t="shared" si="1"/>
        <v>2.2599999999999998</v>
      </c>
      <c r="O46" s="17"/>
    </row>
    <row r="47" spans="1:15" ht="13.9" customHeight="1" x14ac:dyDescent="0.15">
      <c r="A47" s="59" t="s">
        <v>55</v>
      </c>
      <c r="B47" s="229">
        <v>2684</v>
      </c>
      <c r="C47" s="230">
        <v>1264</v>
      </c>
      <c r="D47" s="230">
        <v>1420</v>
      </c>
      <c r="E47" s="230">
        <v>1711</v>
      </c>
      <c r="F47" s="230">
        <v>16775</v>
      </c>
      <c r="G47" s="228">
        <f t="shared" si="0"/>
        <v>1.57</v>
      </c>
      <c r="H47" s="59" t="s">
        <v>94</v>
      </c>
      <c r="I47" s="229">
        <v>3363</v>
      </c>
      <c r="J47" s="230">
        <v>1716</v>
      </c>
      <c r="K47" s="230">
        <v>1647</v>
      </c>
      <c r="L47" s="230">
        <v>1607</v>
      </c>
      <c r="M47" s="230">
        <v>10848</v>
      </c>
      <c r="N47" s="228">
        <f t="shared" si="1"/>
        <v>2.09</v>
      </c>
      <c r="O47" s="17"/>
    </row>
    <row r="48" spans="1:15" ht="13.5" customHeight="1" x14ac:dyDescent="0.15">
      <c r="A48" s="59" t="s">
        <v>56</v>
      </c>
      <c r="B48" s="229">
        <v>984</v>
      </c>
      <c r="C48" s="230">
        <v>475</v>
      </c>
      <c r="D48" s="230">
        <v>509</v>
      </c>
      <c r="E48" s="230">
        <v>501</v>
      </c>
      <c r="F48" s="230">
        <v>5467</v>
      </c>
      <c r="G48" s="228">
        <f t="shared" si="0"/>
        <v>1.96</v>
      </c>
      <c r="H48" s="59" t="s">
        <v>95</v>
      </c>
      <c r="I48" s="229">
        <v>2015</v>
      </c>
      <c r="J48" s="230">
        <v>970</v>
      </c>
      <c r="K48" s="230">
        <v>1045</v>
      </c>
      <c r="L48" s="230">
        <v>1121</v>
      </c>
      <c r="M48" s="230">
        <v>8396</v>
      </c>
      <c r="N48" s="228">
        <f t="shared" si="1"/>
        <v>1.8</v>
      </c>
      <c r="O48" s="17"/>
    </row>
    <row r="49" spans="1:15" ht="13.5" customHeight="1" x14ac:dyDescent="0.15">
      <c r="A49" s="59"/>
      <c r="B49" s="229"/>
      <c r="C49" s="230"/>
      <c r="D49" s="230"/>
      <c r="E49" s="230"/>
      <c r="F49" s="230"/>
      <c r="G49" s="228"/>
      <c r="H49" s="59"/>
      <c r="I49" s="229"/>
      <c r="J49" s="230"/>
      <c r="K49" s="230"/>
      <c r="L49" s="230"/>
      <c r="M49" s="230"/>
      <c r="N49" s="228"/>
      <c r="O49" s="17"/>
    </row>
    <row r="50" spans="1:15" ht="13.9" customHeight="1" x14ac:dyDescent="0.15">
      <c r="A50" s="59" t="s">
        <v>57</v>
      </c>
      <c r="B50" s="229">
        <v>1465</v>
      </c>
      <c r="C50" s="230">
        <v>690</v>
      </c>
      <c r="D50" s="230">
        <v>775</v>
      </c>
      <c r="E50" s="230">
        <v>689</v>
      </c>
      <c r="F50" s="230">
        <v>7325</v>
      </c>
      <c r="G50" s="228">
        <f t="shared" si="0"/>
        <v>2.13</v>
      </c>
      <c r="H50" s="59" t="s">
        <v>96</v>
      </c>
      <c r="I50" s="229">
        <v>2843</v>
      </c>
      <c r="J50" s="230">
        <v>1423</v>
      </c>
      <c r="K50" s="230">
        <v>1420</v>
      </c>
      <c r="L50" s="230">
        <v>1180</v>
      </c>
      <c r="M50" s="230">
        <v>17769</v>
      </c>
      <c r="N50" s="228">
        <f t="shared" si="1"/>
        <v>2.41</v>
      </c>
      <c r="O50" s="17"/>
    </row>
    <row r="51" spans="1:15" ht="13.9" customHeight="1" x14ac:dyDescent="0.15">
      <c r="A51" s="59" t="s">
        <v>60</v>
      </c>
      <c r="B51" s="229">
        <v>2437</v>
      </c>
      <c r="C51" s="231">
        <v>1090</v>
      </c>
      <c r="D51" s="231">
        <v>1347</v>
      </c>
      <c r="E51" s="231">
        <v>1173</v>
      </c>
      <c r="F51" s="230">
        <v>13539</v>
      </c>
      <c r="G51" s="228">
        <f t="shared" si="0"/>
        <v>2.08</v>
      </c>
      <c r="H51" s="59" t="s">
        <v>97</v>
      </c>
      <c r="I51" s="229">
        <v>1371</v>
      </c>
      <c r="J51" s="231">
        <v>695</v>
      </c>
      <c r="K51" s="231">
        <v>676</v>
      </c>
      <c r="L51" s="231">
        <v>591</v>
      </c>
      <c r="M51" s="231">
        <v>6529</v>
      </c>
      <c r="N51" s="228">
        <f t="shared" si="1"/>
        <v>2.3199999999999998</v>
      </c>
      <c r="O51" s="17"/>
    </row>
    <row r="52" spans="1:15" ht="13.9" customHeight="1" x14ac:dyDescent="0.15">
      <c r="A52" s="126"/>
      <c r="B52" s="163"/>
      <c r="C52" s="164"/>
      <c r="D52" s="164"/>
      <c r="E52" s="164"/>
      <c r="F52" s="165"/>
      <c r="G52" s="37"/>
      <c r="H52" s="171"/>
      <c r="I52" s="54"/>
      <c r="J52" s="156"/>
      <c r="K52" s="156"/>
      <c r="L52" s="156"/>
      <c r="M52" s="156"/>
      <c r="N52" s="156"/>
      <c r="O52" s="17"/>
    </row>
    <row r="53" spans="1:15" ht="13.9" customHeight="1" x14ac:dyDescent="0.15">
      <c r="A53" s="125"/>
      <c r="B53" s="125"/>
      <c r="C53" s="125"/>
      <c r="D53" s="125"/>
      <c r="E53" s="125"/>
      <c r="F53" s="125"/>
      <c r="G53" s="127"/>
      <c r="H53" s="125"/>
      <c r="I53" s="125"/>
      <c r="J53" s="128"/>
      <c r="K53" s="128"/>
      <c r="L53" s="128"/>
      <c r="M53" s="128"/>
      <c r="N53" s="14" t="s">
        <v>13</v>
      </c>
      <c r="O53" s="17"/>
    </row>
    <row r="54" spans="1:15" x14ac:dyDescent="0.15">
      <c r="A54" s="1"/>
    </row>
    <row r="56" spans="1:15" ht="28.5" customHeight="1" x14ac:dyDescent="0.15">
      <c r="H56" s="8"/>
      <c r="I56" s="8"/>
      <c r="J56" s="8"/>
      <c r="K56" s="8"/>
      <c r="L56" s="8"/>
      <c r="N56" s="17"/>
    </row>
    <row r="57" spans="1:15" x14ac:dyDescent="0.15">
      <c r="N57" s="17"/>
    </row>
    <row r="58" spans="1:15" ht="13.5" customHeight="1" x14ac:dyDescent="0.15">
      <c r="N58" s="17"/>
    </row>
    <row r="59" spans="1:15" ht="13.5" customHeight="1" x14ac:dyDescent="0.15">
      <c r="N59" s="17"/>
    </row>
    <row r="60" spans="1:15" ht="13.9" customHeight="1" x14ac:dyDescent="0.15">
      <c r="N60" s="17"/>
    </row>
    <row r="61" spans="1:15" ht="13.9" customHeight="1" x14ac:dyDescent="0.15">
      <c r="N61" s="17"/>
    </row>
    <row r="62" spans="1:15" ht="13.9" customHeight="1" x14ac:dyDescent="0.15">
      <c r="N62" s="17"/>
    </row>
    <row r="63" spans="1:15" ht="13.9" customHeight="1" x14ac:dyDescent="0.15">
      <c r="N63" s="17"/>
    </row>
    <row r="64" spans="1:15" ht="13.9" customHeight="1" x14ac:dyDescent="0.15">
      <c r="N64" s="17"/>
    </row>
    <row r="65" spans="14:14" ht="13.9" customHeight="1" x14ac:dyDescent="0.15">
      <c r="N65" s="17"/>
    </row>
    <row r="66" spans="14:14" ht="13.9" customHeight="1" x14ac:dyDescent="0.15">
      <c r="N66" s="17"/>
    </row>
    <row r="67" spans="14:14" ht="13.9" customHeight="1" x14ac:dyDescent="0.15">
      <c r="N67" s="17"/>
    </row>
    <row r="68" spans="14:14" ht="13.9" customHeight="1" x14ac:dyDescent="0.15">
      <c r="N68" s="17"/>
    </row>
    <row r="69" spans="14:14" ht="13.9" customHeight="1" x14ac:dyDescent="0.15">
      <c r="N69" s="17"/>
    </row>
    <row r="70" spans="14:14" ht="13.9" customHeight="1" x14ac:dyDescent="0.15">
      <c r="N70" s="17"/>
    </row>
    <row r="71" spans="14:14" ht="13.9" customHeight="1" x14ac:dyDescent="0.15">
      <c r="N71" s="17"/>
    </row>
    <row r="72" spans="14:14" ht="13.9" customHeight="1" x14ac:dyDescent="0.15">
      <c r="N72" s="17"/>
    </row>
    <row r="73" spans="14:14" ht="13.9" customHeight="1" x14ac:dyDescent="0.15">
      <c r="N73" s="17"/>
    </row>
    <row r="74" spans="14:14" ht="13.9" customHeight="1" x14ac:dyDescent="0.15">
      <c r="N74" s="17"/>
    </row>
    <row r="75" spans="14:14" ht="13.9" customHeight="1" x14ac:dyDescent="0.15">
      <c r="N75" s="17"/>
    </row>
    <row r="76" spans="14:14" ht="13.9" customHeight="1" x14ac:dyDescent="0.15"/>
    <row r="77" spans="14:14" ht="13.9" customHeight="1" x14ac:dyDescent="0.15"/>
    <row r="78" spans="14:14" ht="13.9" customHeight="1" x14ac:dyDescent="0.15"/>
    <row r="79" spans="14:14" ht="13.9" customHeight="1" x14ac:dyDescent="0.15"/>
    <row r="80" spans="14:14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spans="8:12" ht="13.9" customHeight="1" x14ac:dyDescent="0.15"/>
    <row r="98" spans="8:12" ht="13.9" customHeight="1" x14ac:dyDescent="0.15"/>
    <row r="99" spans="8:12" ht="13.9" customHeight="1" x14ac:dyDescent="0.15"/>
    <row r="100" spans="8:12" ht="13.9" customHeight="1" x14ac:dyDescent="0.15"/>
    <row r="101" spans="8:12" ht="13.9" customHeight="1" x14ac:dyDescent="0.15"/>
    <row r="102" spans="8:12" ht="13.9" customHeight="1" x14ac:dyDescent="0.15"/>
    <row r="103" spans="8:12" ht="13.9" customHeight="1" x14ac:dyDescent="0.15"/>
    <row r="104" spans="8:12" ht="13.9" customHeight="1" x14ac:dyDescent="0.15"/>
    <row r="105" spans="8:12" ht="13.9" customHeight="1" x14ac:dyDescent="0.15"/>
    <row r="106" spans="8:12" ht="13.9" customHeight="1" x14ac:dyDescent="0.15"/>
    <row r="107" spans="8:12" ht="13.5" customHeight="1" x14ac:dyDescent="0.15">
      <c r="H107" s="8"/>
      <c r="I107" s="8"/>
      <c r="J107" s="8"/>
      <c r="K107" s="8"/>
      <c r="L107" s="8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showGridLines="0" view="pageBreakPreview" zoomScale="90" zoomScaleNormal="90" zoomScaleSheetLayoutView="90" zoomScalePageLayoutView="90" workbookViewId="0">
      <selection activeCell="F14" sqref="F14"/>
    </sheetView>
  </sheetViews>
  <sheetFormatPr defaultRowHeight="13.5" x14ac:dyDescent="0.15"/>
  <cols>
    <col min="1" max="5" width="8.625" style="6" customWidth="1"/>
    <col min="6" max="6" width="8.625" style="16" customWidth="1"/>
    <col min="7" max="10" width="8.625" style="6" customWidth="1"/>
    <col min="11" max="11" width="8.625" style="16" customWidth="1"/>
    <col min="12" max="15" width="8.625" style="6" customWidth="1"/>
    <col min="16" max="16" width="9.25" style="16" customWidth="1"/>
    <col min="17" max="20" width="8.625" style="6" customWidth="1"/>
    <col min="21" max="16384" width="9" style="6"/>
  </cols>
  <sheetData>
    <row r="1" spans="1:20" ht="24" customHeight="1" x14ac:dyDescent="0.15">
      <c r="A1" s="294" t="s">
        <v>294</v>
      </c>
      <c r="B1" s="294"/>
      <c r="C1" s="294"/>
      <c r="D1" s="294"/>
      <c r="E1" s="294"/>
      <c r="F1" s="294"/>
      <c r="G1" s="294"/>
      <c r="H1" s="294"/>
      <c r="I1" s="294"/>
      <c r="J1" s="294"/>
      <c r="K1" s="295" t="s">
        <v>295</v>
      </c>
      <c r="L1" s="295"/>
      <c r="M1" s="295"/>
      <c r="N1" s="295"/>
      <c r="O1" s="295"/>
      <c r="P1" s="295"/>
      <c r="Q1" s="295"/>
      <c r="R1" s="295"/>
      <c r="S1" s="295"/>
      <c r="T1" s="295"/>
    </row>
    <row r="2" spans="1:20" x14ac:dyDescent="0.15">
      <c r="A2" s="1"/>
      <c r="J2" s="17"/>
      <c r="K2" s="21"/>
    </row>
    <row r="3" spans="1:20" ht="19.899999999999999" customHeight="1" x14ac:dyDescent="0.15">
      <c r="A3" s="62" t="s">
        <v>98</v>
      </c>
      <c r="B3" s="288" t="s">
        <v>100</v>
      </c>
      <c r="C3" s="288" t="s">
        <v>4</v>
      </c>
      <c r="D3" s="288" t="s">
        <v>5</v>
      </c>
      <c r="E3" s="288" t="s">
        <v>6</v>
      </c>
      <c r="F3" s="49" t="s">
        <v>98</v>
      </c>
      <c r="G3" s="288" t="s">
        <v>100</v>
      </c>
      <c r="H3" s="288" t="s">
        <v>4</v>
      </c>
      <c r="I3" s="288" t="s">
        <v>5</v>
      </c>
      <c r="J3" s="292" t="s">
        <v>6</v>
      </c>
      <c r="K3" s="131" t="s">
        <v>98</v>
      </c>
      <c r="L3" s="297" t="s">
        <v>100</v>
      </c>
      <c r="M3" s="288" t="s">
        <v>4</v>
      </c>
      <c r="N3" s="288" t="s">
        <v>5</v>
      </c>
      <c r="O3" s="288" t="s">
        <v>6</v>
      </c>
      <c r="P3" s="49" t="s">
        <v>98</v>
      </c>
      <c r="Q3" s="288" t="s">
        <v>100</v>
      </c>
      <c r="R3" s="288" t="s">
        <v>4</v>
      </c>
      <c r="S3" s="288" t="s">
        <v>5</v>
      </c>
      <c r="T3" s="292" t="s">
        <v>6</v>
      </c>
    </row>
    <row r="4" spans="1:20" ht="19.899999999999999" customHeight="1" x14ac:dyDescent="0.15">
      <c r="A4" s="63" t="s">
        <v>99</v>
      </c>
      <c r="B4" s="289"/>
      <c r="C4" s="289"/>
      <c r="D4" s="289"/>
      <c r="E4" s="293"/>
      <c r="F4" s="51" t="s">
        <v>99</v>
      </c>
      <c r="G4" s="296"/>
      <c r="H4" s="289"/>
      <c r="I4" s="289"/>
      <c r="J4" s="293"/>
      <c r="K4" s="130" t="s">
        <v>99</v>
      </c>
      <c r="L4" s="296"/>
      <c r="M4" s="289"/>
      <c r="N4" s="289"/>
      <c r="O4" s="293"/>
      <c r="P4" s="51" t="s">
        <v>99</v>
      </c>
      <c r="Q4" s="296"/>
      <c r="R4" s="289"/>
      <c r="S4" s="289"/>
      <c r="T4" s="293"/>
    </row>
    <row r="5" spans="1:20" ht="15" customHeight="1" x14ac:dyDescent="0.15">
      <c r="A5" s="64"/>
      <c r="B5" s="7"/>
      <c r="C5" s="7"/>
      <c r="D5" s="7"/>
      <c r="E5" s="67"/>
      <c r="F5" s="68"/>
      <c r="G5" s="7"/>
      <c r="H5" s="7"/>
      <c r="I5" s="7"/>
      <c r="J5" s="133"/>
      <c r="K5" s="132"/>
      <c r="L5" s="7"/>
      <c r="M5" s="7"/>
      <c r="N5" s="7"/>
      <c r="O5" s="67"/>
      <c r="P5" s="68"/>
      <c r="Q5" s="7"/>
      <c r="R5" s="7"/>
      <c r="S5" s="7"/>
      <c r="T5" s="7"/>
    </row>
    <row r="6" spans="1:20" ht="24.75" customHeight="1" x14ac:dyDescent="0.15">
      <c r="A6" s="267" t="s">
        <v>528</v>
      </c>
      <c r="B6" s="117"/>
      <c r="C6" s="117"/>
      <c r="D6" s="117"/>
      <c r="E6" s="67"/>
      <c r="F6" s="137" t="s">
        <v>530</v>
      </c>
      <c r="G6" s="117"/>
      <c r="H6" s="117"/>
      <c r="I6" s="117"/>
      <c r="J6" s="67"/>
      <c r="K6" s="267" t="s">
        <v>454</v>
      </c>
      <c r="L6" s="264"/>
      <c r="M6" s="264"/>
      <c r="N6" s="264"/>
      <c r="O6" s="264"/>
      <c r="P6" s="247" t="s">
        <v>570</v>
      </c>
      <c r="Q6" s="264"/>
      <c r="R6" s="264"/>
      <c r="S6" s="264"/>
      <c r="T6" s="264"/>
    </row>
    <row r="7" spans="1:20" ht="19.899999999999999" customHeight="1" x14ac:dyDescent="0.15">
      <c r="A7" s="103" t="s">
        <v>334</v>
      </c>
      <c r="B7" s="24">
        <v>185677</v>
      </c>
      <c r="C7" s="24">
        <v>91970</v>
      </c>
      <c r="D7" s="24">
        <v>93707</v>
      </c>
      <c r="E7" s="41">
        <v>85564</v>
      </c>
      <c r="F7" s="138" t="s">
        <v>334</v>
      </c>
      <c r="G7" s="24">
        <v>186958</v>
      </c>
      <c r="H7" s="24">
        <v>92231</v>
      </c>
      <c r="I7" s="24">
        <v>94727</v>
      </c>
      <c r="J7" s="24">
        <v>86611</v>
      </c>
      <c r="K7" s="103" t="s">
        <v>334</v>
      </c>
      <c r="L7" s="24">
        <v>189885</v>
      </c>
      <c r="M7" s="24">
        <v>93657</v>
      </c>
      <c r="N7" s="24">
        <v>96228</v>
      </c>
      <c r="O7" s="24">
        <v>88967</v>
      </c>
      <c r="P7" s="138" t="s">
        <v>334</v>
      </c>
      <c r="Q7" s="24">
        <v>193596</v>
      </c>
      <c r="R7" s="24">
        <v>95312</v>
      </c>
      <c r="S7" s="24">
        <v>98284</v>
      </c>
      <c r="T7" s="24">
        <v>91602</v>
      </c>
    </row>
    <row r="8" spans="1:20" ht="19.899999999999999" customHeight="1" x14ac:dyDescent="0.15">
      <c r="A8" s="103" t="s">
        <v>335</v>
      </c>
      <c r="B8" s="24">
        <v>185610</v>
      </c>
      <c r="C8" s="24">
        <v>91917</v>
      </c>
      <c r="D8" s="24">
        <v>93693</v>
      </c>
      <c r="E8" s="41">
        <v>85493</v>
      </c>
      <c r="F8" s="138" t="s">
        <v>335</v>
      </c>
      <c r="G8" s="24">
        <v>187047</v>
      </c>
      <c r="H8" s="24">
        <v>92295</v>
      </c>
      <c r="I8" s="24">
        <v>94752</v>
      </c>
      <c r="J8" s="24">
        <v>86600</v>
      </c>
      <c r="K8" s="103" t="s">
        <v>335</v>
      </c>
      <c r="L8" s="24">
        <v>189975</v>
      </c>
      <c r="M8" s="24">
        <v>93749</v>
      </c>
      <c r="N8" s="24">
        <v>96226</v>
      </c>
      <c r="O8" s="24">
        <v>88993</v>
      </c>
      <c r="P8" s="138" t="s">
        <v>335</v>
      </c>
      <c r="Q8" s="24">
        <v>193643</v>
      </c>
      <c r="R8" s="24">
        <v>95321</v>
      </c>
      <c r="S8" s="24">
        <v>98322</v>
      </c>
      <c r="T8" s="24">
        <v>91574</v>
      </c>
    </row>
    <row r="9" spans="1:20" ht="19.899999999999999" customHeight="1" x14ac:dyDescent="0.15">
      <c r="A9" s="103" t="s">
        <v>327</v>
      </c>
      <c r="B9" s="24">
        <v>185499</v>
      </c>
      <c r="C9" s="24">
        <v>91873</v>
      </c>
      <c r="D9" s="24">
        <v>93626</v>
      </c>
      <c r="E9" s="41">
        <v>85342</v>
      </c>
      <c r="F9" s="138" t="s">
        <v>327</v>
      </c>
      <c r="G9" s="24">
        <v>187131</v>
      </c>
      <c r="H9" s="24">
        <v>92360</v>
      </c>
      <c r="I9" s="24">
        <v>94771</v>
      </c>
      <c r="J9" s="24">
        <v>86589</v>
      </c>
      <c r="K9" s="103" t="s">
        <v>327</v>
      </c>
      <c r="L9" s="24">
        <v>189782</v>
      </c>
      <c r="M9" s="24">
        <v>93682</v>
      </c>
      <c r="N9" s="24">
        <v>96100</v>
      </c>
      <c r="O9" s="24">
        <v>88791</v>
      </c>
      <c r="P9" s="138" t="s">
        <v>327</v>
      </c>
      <c r="Q9" s="24">
        <v>193537</v>
      </c>
      <c r="R9" s="24">
        <v>95277</v>
      </c>
      <c r="S9" s="24">
        <v>98260</v>
      </c>
      <c r="T9" s="24">
        <v>91453</v>
      </c>
    </row>
    <row r="10" spans="1:20" ht="19.899999999999999" customHeight="1" x14ac:dyDescent="0.15">
      <c r="A10" s="103" t="s">
        <v>328</v>
      </c>
      <c r="B10" s="24">
        <v>185320</v>
      </c>
      <c r="C10" s="24">
        <v>91748</v>
      </c>
      <c r="D10" s="24">
        <v>93572</v>
      </c>
      <c r="E10" s="41">
        <v>85224</v>
      </c>
      <c r="F10" s="138" t="s">
        <v>328</v>
      </c>
      <c r="G10" s="24">
        <v>187328</v>
      </c>
      <c r="H10" s="24">
        <v>92467</v>
      </c>
      <c r="I10" s="24">
        <v>94861</v>
      </c>
      <c r="J10" s="24">
        <v>86830</v>
      </c>
      <c r="K10" s="103" t="s">
        <v>328</v>
      </c>
      <c r="L10" s="24">
        <v>189955</v>
      </c>
      <c r="M10" s="24">
        <v>93741</v>
      </c>
      <c r="N10" s="24">
        <v>96214</v>
      </c>
      <c r="O10" s="24">
        <v>89019</v>
      </c>
      <c r="P10" s="138" t="s">
        <v>328</v>
      </c>
      <c r="Q10" s="24">
        <v>193588</v>
      </c>
      <c r="R10" s="24">
        <v>95228</v>
      </c>
      <c r="S10" s="24">
        <v>98360</v>
      </c>
      <c r="T10" s="24">
        <v>91646</v>
      </c>
    </row>
    <row r="11" spans="1:20" ht="19.899999999999999" customHeight="1" x14ac:dyDescent="0.15">
      <c r="A11" s="103" t="s">
        <v>329</v>
      </c>
      <c r="B11" s="24">
        <v>186039</v>
      </c>
      <c r="C11" s="24">
        <v>92033</v>
      </c>
      <c r="D11" s="24">
        <v>94006</v>
      </c>
      <c r="E11" s="41">
        <v>85909</v>
      </c>
      <c r="F11" s="138" t="s">
        <v>329</v>
      </c>
      <c r="G11" s="24">
        <v>188126</v>
      </c>
      <c r="H11" s="24">
        <v>92899</v>
      </c>
      <c r="I11" s="24">
        <v>95227</v>
      </c>
      <c r="J11" s="24">
        <v>87653</v>
      </c>
      <c r="K11" s="103" t="s">
        <v>329</v>
      </c>
      <c r="L11" s="24">
        <v>190847</v>
      </c>
      <c r="M11" s="24">
        <v>94206</v>
      </c>
      <c r="N11" s="24">
        <v>96641</v>
      </c>
      <c r="O11" s="24">
        <v>89857</v>
      </c>
      <c r="P11" s="138" t="s">
        <v>329</v>
      </c>
      <c r="Q11" s="24">
        <v>194333</v>
      </c>
      <c r="R11" s="24">
        <v>95596</v>
      </c>
      <c r="S11" s="24">
        <v>98737</v>
      </c>
      <c r="T11" s="24">
        <v>92346</v>
      </c>
    </row>
    <row r="12" spans="1:20" ht="19.899999999999999" customHeight="1" x14ac:dyDescent="0.15">
      <c r="A12" s="103" t="s">
        <v>330</v>
      </c>
      <c r="B12" s="24">
        <v>186159</v>
      </c>
      <c r="C12" s="24">
        <v>92057</v>
      </c>
      <c r="D12" s="24">
        <v>94102</v>
      </c>
      <c r="E12" s="41">
        <v>85975</v>
      </c>
      <c r="F12" s="138" t="s">
        <v>330</v>
      </c>
      <c r="G12" s="24">
        <v>188286</v>
      </c>
      <c r="H12" s="24">
        <v>92969</v>
      </c>
      <c r="I12" s="24">
        <v>95317</v>
      </c>
      <c r="J12" s="24">
        <v>87752</v>
      </c>
      <c r="K12" s="103" t="s">
        <v>330</v>
      </c>
      <c r="L12" s="24">
        <v>190954</v>
      </c>
      <c r="M12" s="24">
        <v>94252</v>
      </c>
      <c r="N12" s="24">
        <v>96702</v>
      </c>
      <c r="O12" s="24">
        <v>89961</v>
      </c>
      <c r="P12" s="138" t="s">
        <v>330</v>
      </c>
      <c r="Q12" s="24">
        <v>194420</v>
      </c>
      <c r="R12" s="24">
        <v>95621</v>
      </c>
      <c r="S12" s="24">
        <v>98799</v>
      </c>
      <c r="T12" s="24">
        <v>92375</v>
      </c>
    </row>
    <row r="13" spans="1:20" ht="19.899999999999999" customHeight="1" x14ac:dyDescent="0.15">
      <c r="A13" s="103" t="s">
        <v>331</v>
      </c>
      <c r="B13" s="24">
        <v>186206</v>
      </c>
      <c r="C13" s="24">
        <v>92065</v>
      </c>
      <c r="D13" s="24">
        <v>94141</v>
      </c>
      <c r="E13" s="41">
        <v>85984</v>
      </c>
      <c r="F13" s="138" t="s">
        <v>331</v>
      </c>
      <c r="G13" s="24">
        <v>188390</v>
      </c>
      <c r="H13" s="24">
        <v>93011</v>
      </c>
      <c r="I13" s="24">
        <v>95379</v>
      </c>
      <c r="J13" s="24">
        <v>87804</v>
      </c>
      <c r="K13" s="103" t="s">
        <v>331</v>
      </c>
      <c r="L13" s="24">
        <v>191067</v>
      </c>
      <c r="M13" s="24">
        <v>94286</v>
      </c>
      <c r="N13" s="24">
        <v>96781</v>
      </c>
      <c r="O13" s="24">
        <v>90017</v>
      </c>
      <c r="P13" s="138" t="s">
        <v>331</v>
      </c>
      <c r="Q13" s="24">
        <v>194445</v>
      </c>
      <c r="R13" s="24">
        <v>95644</v>
      </c>
      <c r="S13" s="24">
        <v>98801</v>
      </c>
      <c r="T13" s="24">
        <v>92378</v>
      </c>
    </row>
    <row r="14" spans="1:20" ht="19.899999999999999" customHeight="1" x14ac:dyDescent="0.15">
      <c r="A14" s="103" t="s">
        <v>332</v>
      </c>
      <c r="B14" s="24">
        <v>186244</v>
      </c>
      <c r="C14" s="24">
        <v>92071</v>
      </c>
      <c r="D14" s="24">
        <v>94173</v>
      </c>
      <c r="E14" s="41">
        <v>85969</v>
      </c>
      <c r="F14" s="138" t="s">
        <v>332</v>
      </c>
      <c r="G14" s="24">
        <v>188408</v>
      </c>
      <c r="H14" s="24">
        <v>93006</v>
      </c>
      <c r="I14" s="24">
        <v>95402</v>
      </c>
      <c r="J14" s="24">
        <v>87777</v>
      </c>
      <c r="K14" s="103" t="s">
        <v>332</v>
      </c>
      <c r="L14" s="24">
        <v>191278</v>
      </c>
      <c r="M14" s="24">
        <v>94390</v>
      </c>
      <c r="N14" s="24">
        <v>96888</v>
      </c>
      <c r="O14" s="24">
        <v>90124</v>
      </c>
      <c r="P14" s="138" t="s">
        <v>332</v>
      </c>
      <c r="Q14" s="24">
        <v>194494</v>
      </c>
      <c r="R14" s="24">
        <v>95668</v>
      </c>
      <c r="S14" s="24">
        <v>98826</v>
      </c>
      <c r="T14" s="24">
        <v>92414</v>
      </c>
    </row>
    <row r="15" spans="1:20" ht="19.899999999999999" customHeight="1" x14ac:dyDescent="0.15">
      <c r="A15" s="103" t="s">
        <v>333</v>
      </c>
      <c r="B15" s="24">
        <v>186116</v>
      </c>
      <c r="C15" s="24">
        <v>92024</v>
      </c>
      <c r="D15" s="24">
        <v>94092</v>
      </c>
      <c r="E15" s="41">
        <v>85900</v>
      </c>
      <c r="F15" s="138" t="s">
        <v>333</v>
      </c>
      <c r="G15" s="24">
        <v>188309</v>
      </c>
      <c r="H15" s="24">
        <v>92965</v>
      </c>
      <c r="I15" s="24">
        <v>95344</v>
      </c>
      <c r="J15" s="24">
        <v>87651</v>
      </c>
      <c r="K15" s="103" t="s">
        <v>333</v>
      </c>
      <c r="L15" s="24">
        <v>191136</v>
      </c>
      <c r="M15" s="24">
        <v>94331</v>
      </c>
      <c r="N15" s="24">
        <v>96805</v>
      </c>
      <c r="O15" s="24">
        <v>89992</v>
      </c>
      <c r="P15" s="138" t="s">
        <v>333</v>
      </c>
      <c r="Q15" s="24">
        <v>194376</v>
      </c>
      <c r="R15" s="24">
        <v>95613</v>
      </c>
      <c r="S15" s="24">
        <v>98763</v>
      </c>
      <c r="T15" s="24">
        <v>92311</v>
      </c>
    </row>
    <row r="16" spans="1:20" ht="19.899999999999999" customHeight="1" x14ac:dyDescent="0.15">
      <c r="A16" s="259">
        <v>10</v>
      </c>
      <c r="B16" s="24">
        <v>186268</v>
      </c>
      <c r="C16" s="24">
        <v>92072</v>
      </c>
      <c r="D16" s="24">
        <v>94196</v>
      </c>
      <c r="E16" s="41">
        <v>86037</v>
      </c>
      <c r="F16" s="269">
        <v>10</v>
      </c>
      <c r="G16" s="24">
        <v>188439</v>
      </c>
      <c r="H16" s="24">
        <v>93005</v>
      </c>
      <c r="I16" s="24">
        <v>95434</v>
      </c>
      <c r="J16" s="24">
        <v>87834</v>
      </c>
      <c r="K16" s="259">
        <v>10</v>
      </c>
      <c r="L16" s="24">
        <v>191405</v>
      </c>
      <c r="M16" s="24">
        <v>94489</v>
      </c>
      <c r="N16" s="24">
        <v>96916</v>
      </c>
      <c r="O16" s="24">
        <v>90233</v>
      </c>
      <c r="P16" s="269">
        <v>10</v>
      </c>
      <c r="Q16" s="24">
        <v>194571</v>
      </c>
      <c r="R16" s="24">
        <v>95719</v>
      </c>
      <c r="S16" s="24">
        <v>98852</v>
      </c>
      <c r="T16" s="24">
        <v>92526</v>
      </c>
    </row>
    <row r="17" spans="1:20" ht="19.899999999999999" customHeight="1" x14ac:dyDescent="0.15">
      <c r="A17" s="259">
        <v>11</v>
      </c>
      <c r="B17" s="24">
        <v>186380</v>
      </c>
      <c r="C17" s="24">
        <v>92083</v>
      </c>
      <c r="D17" s="24">
        <v>94297</v>
      </c>
      <c r="E17" s="41">
        <v>86112</v>
      </c>
      <c r="F17" s="269">
        <v>11</v>
      </c>
      <c r="G17" s="24">
        <v>188557</v>
      </c>
      <c r="H17" s="24">
        <v>93057</v>
      </c>
      <c r="I17" s="24">
        <v>95500</v>
      </c>
      <c r="J17" s="24">
        <v>87976</v>
      </c>
      <c r="K17" s="259">
        <v>11</v>
      </c>
      <c r="L17" s="24">
        <v>191496</v>
      </c>
      <c r="M17" s="24">
        <v>94526</v>
      </c>
      <c r="N17" s="24">
        <v>96970</v>
      </c>
      <c r="O17" s="24">
        <v>90269</v>
      </c>
      <c r="P17" s="269">
        <v>11</v>
      </c>
      <c r="Q17" s="24">
        <v>194770</v>
      </c>
      <c r="R17" s="24">
        <v>95825</v>
      </c>
      <c r="S17" s="24">
        <v>98945</v>
      </c>
      <c r="T17" s="24">
        <v>92717</v>
      </c>
    </row>
    <row r="18" spans="1:20" ht="19.899999999999999" customHeight="1" x14ac:dyDescent="0.15">
      <c r="A18" s="259">
        <v>12</v>
      </c>
      <c r="B18" s="24">
        <v>186379</v>
      </c>
      <c r="C18" s="24">
        <v>92063</v>
      </c>
      <c r="D18" s="24">
        <v>94316</v>
      </c>
      <c r="E18" s="41">
        <v>86082</v>
      </c>
      <c r="F18" s="269">
        <v>12</v>
      </c>
      <c r="G18" s="24">
        <v>188574</v>
      </c>
      <c r="H18" s="24">
        <v>93086</v>
      </c>
      <c r="I18" s="24">
        <v>95488</v>
      </c>
      <c r="J18" s="24">
        <v>88004</v>
      </c>
      <c r="K18" s="259">
        <v>12</v>
      </c>
      <c r="L18" s="24">
        <v>191468</v>
      </c>
      <c r="M18" s="24">
        <v>94528</v>
      </c>
      <c r="N18" s="24">
        <v>96940</v>
      </c>
      <c r="O18" s="24">
        <v>90233</v>
      </c>
      <c r="P18" s="269">
        <v>12</v>
      </c>
      <c r="Q18" s="24">
        <v>194850</v>
      </c>
      <c r="R18" s="24">
        <v>95867</v>
      </c>
      <c r="S18" s="24">
        <v>98983</v>
      </c>
      <c r="T18" s="24">
        <v>92785</v>
      </c>
    </row>
    <row r="19" spans="1:20" ht="19.899999999999999" customHeight="1" x14ac:dyDescent="0.15">
      <c r="A19" s="129"/>
      <c r="B19" s="119"/>
      <c r="C19" s="119"/>
      <c r="D19" s="119"/>
      <c r="E19" s="119"/>
      <c r="F19" s="90"/>
      <c r="G19" s="119"/>
      <c r="H19" s="119"/>
      <c r="I19" s="119"/>
      <c r="J19" s="119"/>
      <c r="K19" s="132"/>
      <c r="L19" s="23"/>
      <c r="M19" s="23"/>
      <c r="N19" s="23"/>
      <c r="O19" s="45"/>
      <c r="P19" s="68"/>
      <c r="Q19" s="23"/>
      <c r="R19" s="23"/>
      <c r="S19" s="23"/>
      <c r="T19" s="23"/>
    </row>
    <row r="20" spans="1:20" ht="14.25" customHeight="1" x14ac:dyDescent="0.15">
      <c r="A20" s="66"/>
      <c r="B20" s="122"/>
      <c r="C20" s="23"/>
      <c r="D20" s="118"/>
      <c r="E20" s="217"/>
      <c r="F20" s="218"/>
      <c r="G20" s="122"/>
      <c r="H20" s="118"/>
      <c r="I20" s="23"/>
      <c r="J20" s="217"/>
      <c r="K20" s="132"/>
      <c r="L20" s="23"/>
      <c r="M20" s="23"/>
      <c r="N20" s="23"/>
      <c r="O20" s="45"/>
      <c r="P20" s="68"/>
      <c r="Q20" s="23"/>
      <c r="R20" s="23"/>
      <c r="S20" s="23"/>
      <c r="T20" s="23"/>
    </row>
    <row r="21" spans="1:20" ht="24.75" customHeight="1" x14ac:dyDescent="0.15">
      <c r="A21" s="271" t="s">
        <v>529</v>
      </c>
      <c r="B21" s="264"/>
      <c r="C21" s="264"/>
      <c r="D21" s="264"/>
      <c r="E21" s="263"/>
      <c r="F21" s="137" t="s">
        <v>531</v>
      </c>
      <c r="G21" s="264"/>
      <c r="H21" s="264"/>
      <c r="I21" s="264"/>
      <c r="J21" s="272"/>
      <c r="K21" s="271" t="s">
        <v>532</v>
      </c>
      <c r="L21" s="264"/>
      <c r="M21" s="264"/>
      <c r="N21" s="264"/>
      <c r="O21" s="264"/>
      <c r="P21" s="137" t="s">
        <v>606</v>
      </c>
      <c r="Q21" s="23"/>
      <c r="R21" s="23"/>
      <c r="S21" s="23"/>
      <c r="T21" s="23"/>
    </row>
    <row r="22" spans="1:20" ht="19.899999999999999" customHeight="1" x14ac:dyDescent="0.15">
      <c r="A22" s="103" t="s">
        <v>334</v>
      </c>
      <c r="B22" s="24">
        <v>186339</v>
      </c>
      <c r="C22" s="24">
        <v>92041</v>
      </c>
      <c r="D22" s="24">
        <v>94298</v>
      </c>
      <c r="E22" s="41">
        <v>86026</v>
      </c>
      <c r="F22" s="138" t="s">
        <v>334</v>
      </c>
      <c r="G22" s="24">
        <v>188609</v>
      </c>
      <c r="H22" s="24">
        <v>93107</v>
      </c>
      <c r="I22" s="24">
        <v>95502</v>
      </c>
      <c r="J22" s="41">
        <v>88016</v>
      </c>
      <c r="K22" s="103" t="s">
        <v>334</v>
      </c>
      <c r="L22" s="24">
        <v>191308</v>
      </c>
      <c r="M22" s="24">
        <v>94397</v>
      </c>
      <c r="N22" s="24">
        <v>96911</v>
      </c>
      <c r="O22" s="24">
        <v>90166</v>
      </c>
      <c r="P22" s="138" t="s">
        <v>334</v>
      </c>
      <c r="Q22" s="24">
        <v>194869</v>
      </c>
      <c r="R22" s="24">
        <v>95860</v>
      </c>
      <c r="S22" s="24">
        <v>99009</v>
      </c>
      <c r="T22" s="24">
        <v>92815</v>
      </c>
    </row>
    <row r="23" spans="1:20" ht="19.899999999999999" customHeight="1" x14ac:dyDescent="0.15">
      <c r="A23" s="103" t="s">
        <v>335</v>
      </c>
      <c r="B23" s="24">
        <v>186215</v>
      </c>
      <c r="C23" s="24">
        <v>91990</v>
      </c>
      <c r="D23" s="24">
        <v>94225</v>
      </c>
      <c r="E23" s="41">
        <v>85953</v>
      </c>
      <c r="F23" s="138" t="s">
        <v>335</v>
      </c>
      <c r="G23" s="24">
        <v>188561</v>
      </c>
      <c r="H23" s="24">
        <v>93092</v>
      </c>
      <c r="I23" s="24">
        <v>95469</v>
      </c>
      <c r="J23" s="41">
        <v>87973</v>
      </c>
      <c r="K23" s="103" t="s">
        <v>335</v>
      </c>
      <c r="L23" s="24">
        <v>191291</v>
      </c>
      <c r="M23" s="24">
        <v>94360</v>
      </c>
      <c r="N23" s="24">
        <v>96931</v>
      </c>
      <c r="O23" s="24">
        <v>90124</v>
      </c>
      <c r="P23" s="138" t="s">
        <v>335</v>
      </c>
      <c r="Q23" s="24">
        <v>194841</v>
      </c>
      <c r="R23" s="24">
        <v>95836</v>
      </c>
      <c r="S23" s="24">
        <v>99005</v>
      </c>
      <c r="T23" s="24">
        <v>92740</v>
      </c>
    </row>
    <row r="24" spans="1:20" ht="19.899999999999999" customHeight="1" x14ac:dyDescent="0.15">
      <c r="A24" s="103" t="s">
        <v>327</v>
      </c>
      <c r="B24" s="24">
        <v>186017</v>
      </c>
      <c r="C24" s="24">
        <v>91894</v>
      </c>
      <c r="D24" s="24">
        <v>94123</v>
      </c>
      <c r="E24" s="41">
        <v>85818</v>
      </c>
      <c r="F24" s="138" t="s">
        <v>327</v>
      </c>
      <c r="G24" s="24">
        <v>188455</v>
      </c>
      <c r="H24" s="24">
        <v>93071</v>
      </c>
      <c r="I24" s="24">
        <v>95384</v>
      </c>
      <c r="J24" s="41">
        <v>87860</v>
      </c>
      <c r="K24" s="103" t="s">
        <v>327</v>
      </c>
      <c r="L24" s="24">
        <v>191150</v>
      </c>
      <c r="M24" s="24">
        <v>94307</v>
      </c>
      <c r="N24" s="24">
        <v>96843</v>
      </c>
      <c r="O24" s="24">
        <v>90015</v>
      </c>
      <c r="P24" s="138" t="s">
        <v>327</v>
      </c>
      <c r="Q24" s="24">
        <v>194864</v>
      </c>
      <c r="R24" s="24">
        <v>95808</v>
      </c>
      <c r="S24" s="24">
        <v>99056</v>
      </c>
      <c r="T24" s="24">
        <v>92705</v>
      </c>
    </row>
    <row r="25" spans="1:20" ht="19.899999999999999" customHeight="1" x14ac:dyDescent="0.15">
      <c r="A25" s="103" t="s">
        <v>328</v>
      </c>
      <c r="B25" s="24">
        <v>185846</v>
      </c>
      <c r="C25" s="24">
        <v>91793</v>
      </c>
      <c r="D25" s="24">
        <v>94053</v>
      </c>
      <c r="E25" s="41">
        <v>85799</v>
      </c>
      <c r="F25" s="138" t="s">
        <v>328</v>
      </c>
      <c r="G25" s="24">
        <v>188576</v>
      </c>
      <c r="H25" s="24">
        <v>93131</v>
      </c>
      <c r="I25" s="24">
        <v>95445</v>
      </c>
      <c r="J25" s="41">
        <v>87987</v>
      </c>
      <c r="K25" s="103" t="s">
        <v>328</v>
      </c>
      <c r="L25" s="24">
        <v>191064</v>
      </c>
      <c r="M25" s="24">
        <v>94174</v>
      </c>
      <c r="N25" s="24">
        <v>96890</v>
      </c>
      <c r="O25" s="24">
        <v>90047</v>
      </c>
      <c r="P25" s="138" t="s">
        <v>571</v>
      </c>
      <c r="Q25" s="24">
        <v>194941</v>
      </c>
      <c r="R25" s="24">
        <v>95766</v>
      </c>
      <c r="S25" s="24">
        <v>99175</v>
      </c>
      <c r="T25" s="24">
        <v>92809</v>
      </c>
    </row>
    <row r="26" spans="1:20" ht="19.899999999999999" customHeight="1" x14ac:dyDescent="0.15">
      <c r="A26" s="103" t="s">
        <v>329</v>
      </c>
      <c r="B26" s="24">
        <v>186624</v>
      </c>
      <c r="C26" s="24">
        <v>92109</v>
      </c>
      <c r="D26" s="24">
        <v>94515</v>
      </c>
      <c r="E26" s="41">
        <v>86548</v>
      </c>
      <c r="F26" s="138" t="s">
        <v>329</v>
      </c>
      <c r="G26" s="24">
        <v>189323</v>
      </c>
      <c r="H26" s="24">
        <v>93428</v>
      </c>
      <c r="I26" s="24">
        <v>95895</v>
      </c>
      <c r="J26" s="41">
        <v>88759</v>
      </c>
      <c r="K26" s="103" t="s">
        <v>329</v>
      </c>
      <c r="L26" s="24">
        <v>192211</v>
      </c>
      <c r="M26" s="24">
        <v>94728</v>
      </c>
      <c r="N26" s="24">
        <v>97483</v>
      </c>
      <c r="O26" s="24">
        <v>90952</v>
      </c>
      <c r="P26" s="138" t="s">
        <v>329</v>
      </c>
      <c r="Q26" s="24">
        <v>195181</v>
      </c>
      <c r="R26" s="24">
        <v>95897</v>
      </c>
      <c r="S26" s="24">
        <v>99284</v>
      </c>
      <c r="T26" s="24">
        <v>93115</v>
      </c>
    </row>
    <row r="27" spans="1:20" ht="19.899999999999999" customHeight="1" x14ac:dyDescent="0.15">
      <c r="A27" s="103" t="s">
        <v>330</v>
      </c>
      <c r="B27" s="24">
        <v>186716</v>
      </c>
      <c r="C27" s="24">
        <v>92095</v>
      </c>
      <c r="D27" s="24">
        <v>94621</v>
      </c>
      <c r="E27" s="41">
        <v>86579</v>
      </c>
      <c r="F27" s="138" t="s">
        <v>330</v>
      </c>
      <c r="G27" s="24">
        <v>189326</v>
      </c>
      <c r="H27" s="24">
        <v>93412</v>
      </c>
      <c r="I27" s="24">
        <v>95914</v>
      </c>
      <c r="J27" s="41">
        <v>88749</v>
      </c>
      <c r="K27" s="103" t="s">
        <v>330</v>
      </c>
      <c r="L27" s="24">
        <v>192584</v>
      </c>
      <c r="M27" s="24">
        <v>94884</v>
      </c>
      <c r="N27" s="24">
        <v>97700</v>
      </c>
      <c r="O27" s="24">
        <v>91177</v>
      </c>
      <c r="P27" s="138" t="s">
        <v>330</v>
      </c>
      <c r="Q27" s="24">
        <v>195145</v>
      </c>
      <c r="R27" s="24">
        <v>95854</v>
      </c>
      <c r="S27" s="24">
        <v>99291</v>
      </c>
      <c r="T27" s="24">
        <v>93108</v>
      </c>
    </row>
    <row r="28" spans="1:20" ht="19.899999999999999" customHeight="1" x14ac:dyDescent="0.15">
      <c r="A28" s="103" t="s">
        <v>331</v>
      </c>
      <c r="B28" s="24">
        <v>186872</v>
      </c>
      <c r="C28" s="24">
        <v>92150</v>
      </c>
      <c r="D28" s="24">
        <v>94722</v>
      </c>
      <c r="E28" s="41">
        <v>86664</v>
      </c>
      <c r="F28" s="138" t="s">
        <v>331</v>
      </c>
      <c r="G28" s="24">
        <v>189308</v>
      </c>
      <c r="H28" s="24">
        <v>93389</v>
      </c>
      <c r="I28" s="24">
        <v>95919</v>
      </c>
      <c r="J28" s="41">
        <v>88712</v>
      </c>
      <c r="K28" s="103" t="s">
        <v>331</v>
      </c>
      <c r="L28" s="24">
        <v>192689</v>
      </c>
      <c r="M28" s="24">
        <v>94937</v>
      </c>
      <c r="N28" s="24">
        <v>97752</v>
      </c>
      <c r="O28" s="24">
        <v>91214</v>
      </c>
      <c r="P28" s="138" t="s">
        <v>331</v>
      </c>
      <c r="Q28" s="24">
        <v>195239</v>
      </c>
      <c r="R28" s="24">
        <v>95936</v>
      </c>
      <c r="S28" s="24">
        <v>99303</v>
      </c>
      <c r="T28" s="24">
        <v>93252</v>
      </c>
    </row>
    <row r="29" spans="1:20" ht="19.899999999999999" customHeight="1" x14ac:dyDescent="0.15">
      <c r="A29" s="103" t="s">
        <v>332</v>
      </c>
      <c r="B29" s="24">
        <v>186854</v>
      </c>
      <c r="C29" s="24">
        <v>92142</v>
      </c>
      <c r="D29" s="24">
        <v>94712</v>
      </c>
      <c r="E29" s="41">
        <v>86662</v>
      </c>
      <c r="F29" s="138" t="s">
        <v>332</v>
      </c>
      <c r="G29" s="24">
        <v>189308</v>
      </c>
      <c r="H29" s="24">
        <v>93372</v>
      </c>
      <c r="I29" s="24">
        <v>95936</v>
      </c>
      <c r="J29" s="41">
        <v>88687</v>
      </c>
      <c r="K29" s="103" t="s">
        <v>332</v>
      </c>
      <c r="L29" s="24">
        <v>192949</v>
      </c>
      <c r="M29" s="24">
        <v>95084</v>
      </c>
      <c r="N29" s="24">
        <v>97865</v>
      </c>
      <c r="O29" s="24">
        <v>91270</v>
      </c>
      <c r="P29" s="138" t="s">
        <v>332</v>
      </c>
      <c r="Q29" s="24">
        <v>195221</v>
      </c>
      <c r="R29" s="24">
        <v>95954</v>
      </c>
      <c r="S29" s="24">
        <v>99267</v>
      </c>
      <c r="T29" s="24">
        <v>93261</v>
      </c>
    </row>
    <row r="30" spans="1:20" ht="19.899999999999999" customHeight="1" x14ac:dyDescent="0.15">
      <c r="A30" s="103" t="s">
        <v>333</v>
      </c>
      <c r="B30" s="24">
        <v>186679</v>
      </c>
      <c r="C30" s="24">
        <v>92060</v>
      </c>
      <c r="D30" s="24">
        <v>94619</v>
      </c>
      <c r="E30" s="41">
        <v>86454</v>
      </c>
      <c r="F30" s="138" t="s">
        <v>333</v>
      </c>
      <c r="G30" s="24">
        <v>189270</v>
      </c>
      <c r="H30" s="24">
        <v>93401</v>
      </c>
      <c r="I30" s="24">
        <v>95869</v>
      </c>
      <c r="J30" s="41">
        <v>88587</v>
      </c>
      <c r="K30" s="103" t="s">
        <v>333</v>
      </c>
      <c r="L30" s="24">
        <v>192936</v>
      </c>
      <c r="M30" s="24">
        <v>95069</v>
      </c>
      <c r="N30" s="24">
        <v>97867</v>
      </c>
      <c r="O30" s="24">
        <v>91165</v>
      </c>
      <c r="P30" s="138" t="s">
        <v>333</v>
      </c>
      <c r="Q30" s="24">
        <v>195161</v>
      </c>
      <c r="R30" s="24">
        <v>95921</v>
      </c>
      <c r="S30" s="24">
        <v>99240</v>
      </c>
      <c r="T30" s="24">
        <v>93214</v>
      </c>
    </row>
    <row r="31" spans="1:20" ht="19.899999999999999" customHeight="1" x14ac:dyDescent="0.15">
      <c r="A31" s="274">
        <v>10</v>
      </c>
      <c r="B31" s="24">
        <v>186873</v>
      </c>
      <c r="C31" s="24">
        <v>92195</v>
      </c>
      <c r="D31" s="24">
        <v>94678</v>
      </c>
      <c r="E31" s="41">
        <v>86575</v>
      </c>
      <c r="F31" s="269">
        <v>10</v>
      </c>
      <c r="G31" s="24">
        <v>189600</v>
      </c>
      <c r="H31" s="24">
        <v>93520</v>
      </c>
      <c r="I31" s="24">
        <v>96080</v>
      </c>
      <c r="J31" s="41">
        <v>88822</v>
      </c>
      <c r="K31" s="274">
        <v>10</v>
      </c>
      <c r="L31" s="24">
        <v>193191</v>
      </c>
      <c r="M31" s="24">
        <v>95147</v>
      </c>
      <c r="N31" s="24">
        <v>98044</v>
      </c>
      <c r="O31" s="24">
        <v>91371</v>
      </c>
      <c r="P31" s="68">
        <v>10</v>
      </c>
      <c r="Q31" s="24">
        <v>195120</v>
      </c>
      <c r="R31" s="24">
        <v>95905</v>
      </c>
      <c r="S31" s="24">
        <v>99215</v>
      </c>
      <c r="T31" s="24">
        <v>93222</v>
      </c>
    </row>
    <row r="32" spans="1:20" ht="19.899999999999999" customHeight="1" x14ac:dyDescent="0.15">
      <c r="A32" s="274">
        <v>11</v>
      </c>
      <c r="B32" s="24">
        <v>186951</v>
      </c>
      <c r="C32" s="24">
        <v>92215</v>
      </c>
      <c r="D32" s="24">
        <v>94736</v>
      </c>
      <c r="E32" s="41">
        <v>86621</v>
      </c>
      <c r="F32" s="269">
        <v>11</v>
      </c>
      <c r="G32" s="24">
        <v>189826</v>
      </c>
      <c r="H32" s="24">
        <v>93651</v>
      </c>
      <c r="I32" s="24">
        <v>96175</v>
      </c>
      <c r="J32" s="41">
        <v>88992</v>
      </c>
      <c r="K32" s="274">
        <v>11</v>
      </c>
      <c r="L32" s="24">
        <v>193491</v>
      </c>
      <c r="M32" s="24">
        <v>95291</v>
      </c>
      <c r="N32" s="24">
        <v>98200</v>
      </c>
      <c r="O32" s="24">
        <v>91590</v>
      </c>
      <c r="P32" s="68">
        <v>11</v>
      </c>
      <c r="Q32" s="24">
        <v>195313</v>
      </c>
      <c r="R32" s="24">
        <v>95950</v>
      </c>
      <c r="S32" s="24">
        <v>99363</v>
      </c>
      <c r="T32" s="24">
        <v>93433</v>
      </c>
    </row>
    <row r="33" spans="1:20" ht="19.899999999999999" customHeight="1" x14ac:dyDescent="0.15">
      <c r="A33" s="274">
        <v>12</v>
      </c>
      <c r="B33" s="24">
        <v>186910</v>
      </c>
      <c r="C33" s="24">
        <v>92220</v>
      </c>
      <c r="D33" s="24">
        <v>94690</v>
      </c>
      <c r="E33" s="41">
        <v>86589</v>
      </c>
      <c r="F33" s="269">
        <v>12</v>
      </c>
      <c r="G33" s="24">
        <v>189828</v>
      </c>
      <c r="H33" s="24">
        <v>93634</v>
      </c>
      <c r="I33" s="24">
        <v>96194</v>
      </c>
      <c r="J33" s="41">
        <v>88966</v>
      </c>
      <c r="K33" s="274">
        <v>12</v>
      </c>
      <c r="L33" s="24">
        <v>193612</v>
      </c>
      <c r="M33" s="24">
        <v>95331</v>
      </c>
      <c r="N33" s="24">
        <v>98281</v>
      </c>
      <c r="O33" s="24">
        <v>91625</v>
      </c>
      <c r="P33" s="68">
        <v>12</v>
      </c>
      <c r="Q33" s="24">
        <v>195476</v>
      </c>
      <c r="R33" s="24">
        <v>96020</v>
      </c>
      <c r="S33" s="24">
        <v>99456</v>
      </c>
      <c r="T33" s="24">
        <v>93574</v>
      </c>
    </row>
    <row r="34" spans="1:20" ht="19.899999999999999" customHeight="1" x14ac:dyDescent="0.15">
      <c r="A34" s="270"/>
      <c r="B34" s="116"/>
      <c r="C34" s="116"/>
      <c r="D34" s="116"/>
      <c r="E34" s="262"/>
      <c r="F34" s="69"/>
      <c r="G34" s="70"/>
      <c r="H34" s="70"/>
      <c r="I34" s="70"/>
      <c r="J34" s="70"/>
      <c r="K34" s="134"/>
      <c r="L34" s="70"/>
      <c r="M34" s="70"/>
      <c r="N34" s="70"/>
      <c r="O34" s="70"/>
      <c r="P34" s="69"/>
      <c r="Q34" s="70"/>
      <c r="R34" s="70"/>
      <c r="S34" s="70"/>
      <c r="T34" s="70"/>
    </row>
    <row r="35" spans="1:20" x14ac:dyDescent="0.15">
      <c r="A35" s="1"/>
      <c r="J35" s="17"/>
      <c r="K35" s="135"/>
      <c r="M35" s="8"/>
      <c r="N35" s="8"/>
      <c r="O35" s="8"/>
      <c r="Q35" s="8"/>
      <c r="R35" s="8"/>
      <c r="S35" s="8"/>
      <c r="T35" s="14" t="s">
        <v>13</v>
      </c>
    </row>
    <row r="36" spans="1:20" x14ac:dyDescent="0.15">
      <c r="A36" s="1"/>
    </row>
    <row r="37" spans="1:20" x14ac:dyDescent="0.15">
      <c r="A37" s="1"/>
    </row>
    <row r="39" spans="1:20" ht="21.75" customHeight="1" x14ac:dyDescent="0.15">
      <c r="L39" s="8"/>
    </row>
    <row r="41" spans="1:20" ht="19.899999999999999" customHeight="1" x14ac:dyDescent="0.15"/>
    <row r="42" spans="1:20" ht="19.899999999999999" customHeight="1" x14ac:dyDescent="0.15"/>
    <row r="43" spans="1:20" ht="19.899999999999999" customHeight="1" x14ac:dyDescent="0.15"/>
    <row r="44" spans="1:20" ht="19.899999999999999" customHeight="1" x14ac:dyDescent="0.15"/>
    <row r="45" spans="1:20" ht="19.899999999999999" customHeight="1" x14ac:dyDescent="0.15"/>
    <row r="46" spans="1:20" ht="19.899999999999999" customHeight="1" x14ac:dyDescent="0.15"/>
    <row r="47" spans="1:20" ht="19.899999999999999" customHeight="1" x14ac:dyDescent="0.15"/>
    <row r="48" spans="1:20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spans="12:12" ht="19.899999999999999" customHeight="1" x14ac:dyDescent="0.15"/>
    <row r="66" spans="12:12" ht="19.899999999999999" customHeight="1" x14ac:dyDescent="0.15"/>
    <row r="67" spans="12:12" ht="19.899999999999999" customHeight="1" x14ac:dyDescent="0.15"/>
    <row r="68" spans="12:12" ht="19.899999999999999" customHeight="1" x14ac:dyDescent="0.15"/>
    <row r="69" spans="12:12" ht="19.899999999999999" customHeight="1" x14ac:dyDescent="0.15"/>
    <row r="70" spans="12:12" ht="13.5" customHeight="1" x14ac:dyDescent="0.15">
      <c r="L70" s="8"/>
    </row>
  </sheetData>
  <mergeCells count="18"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  <mergeCell ref="B3:B4"/>
    <mergeCell ref="C3:C4"/>
    <mergeCell ref="D3:D4"/>
    <mergeCell ref="E3:E4"/>
    <mergeCell ref="A1:J1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107"/>
  <sheetViews>
    <sheetView showGridLines="0" view="pageBreakPreview" topLeftCell="A10" zoomScale="90" zoomScaleNormal="90" zoomScaleSheetLayoutView="90" zoomScalePageLayoutView="90" workbookViewId="0">
      <selection activeCell="E14" sqref="E14:F14"/>
    </sheetView>
  </sheetViews>
  <sheetFormatPr defaultRowHeight="13.5" x14ac:dyDescent="0.15"/>
  <cols>
    <col min="1" max="1" width="4.875" style="6" customWidth="1"/>
    <col min="2" max="2" width="5.375" style="6" customWidth="1"/>
    <col min="3" max="3" width="8.75" style="6" customWidth="1"/>
    <col min="4" max="4" width="3.125" style="6" customWidth="1"/>
    <col min="5" max="5" width="5" style="6" customWidth="1"/>
    <col min="6" max="6" width="8.125" style="6" customWidth="1"/>
    <col min="7" max="7" width="8.375" style="6" customWidth="1"/>
    <col min="8" max="8" width="4.5" style="6" customWidth="1"/>
    <col min="9" max="9" width="3.75" style="6" customWidth="1"/>
    <col min="10" max="13" width="8.625" style="6" customWidth="1"/>
    <col min="14" max="14" width="7.875" style="6" customWidth="1"/>
    <col min="15" max="15" width="2" style="6" customWidth="1"/>
    <col min="16" max="16" width="6.375" style="6" customWidth="1"/>
    <col min="17" max="17" width="3" style="6" customWidth="1"/>
    <col min="18" max="18" width="5" style="6" customWidth="1"/>
    <col min="19" max="19" width="5.625" style="6" customWidth="1"/>
    <col min="20" max="20" width="2.125" style="6" customWidth="1"/>
    <col min="21" max="21" width="7.875" style="6" customWidth="1"/>
    <col min="22" max="22" width="8" style="6" customWidth="1"/>
    <col min="23" max="23" width="1.375" style="6" customWidth="1"/>
    <col min="24" max="24" width="6.25" style="6" customWidth="1"/>
    <col min="25" max="26" width="3.875" style="6" customWidth="1"/>
    <col min="27" max="27" width="8" style="6" customWidth="1"/>
    <col min="28" max="28" width="7.875" style="6" customWidth="1"/>
    <col min="29" max="29" width="8" style="6" customWidth="1"/>
    <col min="30" max="16384" width="9" style="6"/>
  </cols>
  <sheetData>
    <row r="1" spans="1:27" ht="21.75" customHeight="1" x14ac:dyDescent="0.15">
      <c r="A1" s="290" t="s">
        <v>289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10" t="s">
        <v>290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x14ac:dyDescent="0.15">
      <c r="D2" s="12"/>
      <c r="L2" s="1"/>
      <c r="T2" s="17"/>
      <c r="U2" s="17"/>
    </row>
    <row r="3" spans="1:27" ht="17.100000000000001" customHeight="1" x14ac:dyDescent="0.15">
      <c r="A3" s="301" t="s">
        <v>101</v>
      </c>
      <c r="B3" s="300"/>
      <c r="C3" s="292" t="s">
        <v>307</v>
      </c>
      <c r="D3" s="297"/>
      <c r="E3" s="300" t="s">
        <v>103</v>
      </c>
      <c r="F3" s="300"/>
      <c r="G3" s="300"/>
      <c r="H3" s="300"/>
      <c r="I3" s="300"/>
      <c r="J3" s="300"/>
      <c r="K3" s="300" t="s">
        <v>104</v>
      </c>
      <c r="L3" s="300"/>
      <c r="M3" s="300"/>
      <c r="N3" s="300" t="s">
        <v>269</v>
      </c>
      <c r="O3" s="300"/>
      <c r="P3" s="300" t="s">
        <v>270</v>
      </c>
      <c r="Q3" s="300"/>
      <c r="R3" s="300" t="s">
        <v>271</v>
      </c>
      <c r="S3" s="300"/>
      <c r="T3" s="300" t="s">
        <v>305</v>
      </c>
      <c r="U3" s="300"/>
      <c r="V3" s="300" t="s">
        <v>306</v>
      </c>
      <c r="W3" s="300"/>
      <c r="X3" s="292" t="s">
        <v>304</v>
      </c>
      <c r="Y3" s="297"/>
      <c r="Z3" s="292" t="s">
        <v>303</v>
      </c>
      <c r="AA3" s="286"/>
    </row>
    <row r="4" spans="1:27" ht="17.100000000000001" customHeight="1" x14ac:dyDescent="0.15">
      <c r="A4" s="301"/>
      <c r="B4" s="300"/>
      <c r="C4" s="293"/>
      <c r="D4" s="296"/>
      <c r="E4" s="300" t="s">
        <v>105</v>
      </c>
      <c r="F4" s="300"/>
      <c r="G4" s="300" t="s">
        <v>106</v>
      </c>
      <c r="H4" s="300"/>
      <c r="I4" s="300" t="s">
        <v>102</v>
      </c>
      <c r="J4" s="300"/>
      <c r="K4" s="71" t="s">
        <v>107</v>
      </c>
      <c r="L4" s="71" t="s">
        <v>108</v>
      </c>
      <c r="M4" s="71" t="s">
        <v>102</v>
      </c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293"/>
      <c r="Y4" s="296"/>
      <c r="Z4" s="293"/>
      <c r="AA4" s="287"/>
    </row>
    <row r="5" spans="1:27" ht="5.65" customHeight="1" x14ac:dyDescent="0.15">
      <c r="A5" s="47"/>
      <c r="B5" s="17"/>
      <c r="C5" s="50"/>
      <c r="D5" s="72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 x14ac:dyDescent="0.15">
      <c r="A6" s="302" t="s">
        <v>604</v>
      </c>
      <c r="B6" s="303"/>
      <c r="C6" s="311" t="s">
        <v>447</v>
      </c>
      <c r="D6" s="302"/>
      <c r="E6" s="310">
        <v>1537</v>
      </c>
      <c r="F6" s="310"/>
      <c r="G6" s="310">
        <v>1294</v>
      </c>
      <c r="H6" s="310"/>
      <c r="I6" s="310">
        <v>243</v>
      </c>
      <c r="J6" s="310"/>
      <c r="K6" s="266">
        <v>10551</v>
      </c>
      <c r="L6" s="266">
        <v>10900</v>
      </c>
      <c r="M6" s="265" t="s">
        <v>363</v>
      </c>
      <c r="N6" s="36">
        <v>928</v>
      </c>
      <c r="O6" s="36"/>
      <c r="P6" s="36">
        <v>266</v>
      </c>
      <c r="Q6" s="36"/>
      <c r="R6" s="319">
        <v>25</v>
      </c>
      <c r="S6" s="319"/>
      <c r="T6" s="299">
        <v>8.1</v>
      </c>
      <c r="U6" s="299"/>
      <c r="V6" s="298">
        <v>7.2</v>
      </c>
      <c r="W6" s="298"/>
      <c r="X6" s="299">
        <v>0.9</v>
      </c>
      <c r="Y6" s="299"/>
      <c r="Z6" s="323" t="s">
        <v>367</v>
      </c>
      <c r="AA6" s="323"/>
    </row>
    <row r="7" spans="1:27" ht="17.100000000000001" customHeight="1" x14ac:dyDescent="0.15">
      <c r="A7" s="306" t="s">
        <v>662</v>
      </c>
      <c r="B7" s="307"/>
      <c r="C7" s="311" t="s">
        <v>448</v>
      </c>
      <c r="D7" s="302"/>
      <c r="E7" s="310">
        <v>1522</v>
      </c>
      <c r="F7" s="310"/>
      <c r="G7" s="310">
        <v>1369</v>
      </c>
      <c r="H7" s="310"/>
      <c r="I7" s="310">
        <v>153</v>
      </c>
      <c r="J7" s="310"/>
      <c r="K7" s="266">
        <v>10701</v>
      </c>
      <c r="L7" s="266">
        <v>10367</v>
      </c>
      <c r="M7" s="265" t="s">
        <v>364</v>
      </c>
      <c r="N7" s="36">
        <v>907</v>
      </c>
      <c r="O7" s="36"/>
      <c r="P7" s="36">
        <v>269</v>
      </c>
      <c r="Q7" s="36"/>
      <c r="R7" s="319">
        <v>17</v>
      </c>
      <c r="S7" s="319"/>
      <c r="T7" s="299">
        <v>8.5</v>
      </c>
      <c r="U7" s="299"/>
      <c r="V7" s="298">
        <v>7.6</v>
      </c>
      <c r="W7" s="298"/>
      <c r="X7" s="299">
        <v>0.8</v>
      </c>
      <c r="Y7" s="299"/>
      <c r="Z7" s="323" t="s">
        <v>368</v>
      </c>
      <c r="AA7" s="323"/>
    </row>
    <row r="8" spans="1:27" ht="17.100000000000001" customHeight="1" x14ac:dyDescent="0.15">
      <c r="A8" s="306" t="s">
        <v>663</v>
      </c>
      <c r="B8" s="307"/>
      <c r="C8" s="311" t="s">
        <v>446</v>
      </c>
      <c r="D8" s="302"/>
      <c r="E8" s="310">
        <v>1563</v>
      </c>
      <c r="F8" s="310"/>
      <c r="G8" s="310">
        <v>1463</v>
      </c>
      <c r="H8" s="310"/>
      <c r="I8" s="310">
        <v>100</v>
      </c>
      <c r="J8" s="310"/>
      <c r="K8" s="266">
        <v>12212</v>
      </c>
      <c r="L8" s="266">
        <v>10887</v>
      </c>
      <c r="M8" s="265" t="s">
        <v>440</v>
      </c>
      <c r="N8" s="36">
        <v>949</v>
      </c>
      <c r="O8" s="36"/>
      <c r="P8" s="36">
        <v>277</v>
      </c>
      <c r="Q8" s="36"/>
      <c r="R8" s="319">
        <v>21</v>
      </c>
      <c r="S8" s="319"/>
      <c r="T8" s="299">
        <v>8.6</v>
      </c>
      <c r="U8" s="299"/>
      <c r="V8" s="298">
        <v>8.1</v>
      </c>
      <c r="W8" s="298"/>
      <c r="X8" s="299">
        <v>0.6</v>
      </c>
      <c r="Y8" s="299"/>
      <c r="Z8" s="323" t="s">
        <v>369</v>
      </c>
      <c r="AA8" s="323"/>
    </row>
    <row r="9" spans="1:27" ht="17.100000000000001" customHeight="1" x14ac:dyDescent="0.15">
      <c r="A9" s="306" t="s">
        <v>664</v>
      </c>
      <c r="B9" s="307"/>
      <c r="C9" s="311" t="s">
        <v>449</v>
      </c>
      <c r="D9" s="302"/>
      <c r="E9" s="310">
        <v>1641</v>
      </c>
      <c r="F9" s="310"/>
      <c r="G9" s="310">
        <v>1417</v>
      </c>
      <c r="H9" s="310"/>
      <c r="I9" s="310">
        <v>224</v>
      </c>
      <c r="J9" s="310"/>
      <c r="K9" s="266">
        <v>11501</v>
      </c>
      <c r="L9" s="266">
        <v>10919</v>
      </c>
      <c r="M9" s="265" t="s">
        <v>365</v>
      </c>
      <c r="N9" s="36">
        <v>870</v>
      </c>
      <c r="O9" s="36"/>
      <c r="P9" s="36">
        <v>289</v>
      </c>
      <c r="Q9" s="36"/>
      <c r="R9" s="319">
        <v>16</v>
      </c>
      <c r="S9" s="319"/>
      <c r="T9" s="299">
        <v>8.8000000000000007</v>
      </c>
      <c r="U9" s="299"/>
      <c r="V9" s="298">
        <v>7.6</v>
      </c>
      <c r="W9" s="298"/>
      <c r="X9" s="299">
        <v>1.2</v>
      </c>
      <c r="Y9" s="299"/>
      <c r="Z9" s="323" t="s">
        <v>370</v>
      </c>
      <c r="AA9" s="323"/>
    </row>
    <row r="10" spans="1:27" ht="17.100000000000001" customHeight="1" x14ac:dyDescent="0.15">
      <c r="A10" s="306" t="s">
        <v>665</v>
      </c>
      <c r="B10" s="307"/>
      <c r="C10" s="311" t="s">
        <v>450</v>
      </c>
      <c r="D10" s="302"/>
      <c r="E10" s="310">
        <v>1580</v>
      </c>
      <c r="F10" s="310"/>
      <c r="G10" s="310">
        <v>1481</v>
      </c>
      <c r="H10" s="310"/>
      <c r="I10" s="302" t="s">
        <v>511</v>
      </c>
      <c r="J10" s="302"/>
      <c r="K10" s="260">
        <v>11616</v>
      </c>
      <c r="L10" s="260">
        <v>11037</v>
      </c>
      <c r="M10" s="261" t="s">
        <v>366</v>
      </c>
      <c r="N10" s="46">
        <v>763</v>
      </c>
      <c r="O10" s="46"/>
      <c r="P10" s="46">
        <v>270</v>
      </c>
      <c r="Q10" s="46"/>
      <c r="R10" s="310">
        <v>28</v>
      </c>
      <c r="S10" s="310"/>
      <c r="T10" s="299">
        <v>8.5</v>
      </c>
      <c r="U10" s="299"/>
      <c r="V10" s="299">
        <v>7.9</v>
      </c>
      <c r="W10" s="299"/>
      <c r="X10" s="299">
        <v>0.5</v>
      </c>
      <c r="Y10" s="299"/>
      <c r="Z10" s="302" t="s">
        <v>370</v>
      </c>
      <c r="AA10" s="302"/>
    </row>
    <row r="11" spans="1:27" ht="17.100000000000001" customHeight="1" x14ac:dyDescent="0.15">
      <c r="A11" s="306" t="s">
        <v>666</v>
      </c>
      <c r="B11" s="307"/>
      <c r="C11" s="311" t="s">
        <v>455</v>
      </c>
      <c r="D11" s="302"/>
      <c r="E11" s="310">
        <v>1656</v>
      </c>
      <c r="F11" s="310"/>
      <c r="G11" s="310">
        <v>1493</v>
      </c>
      <c r="H11" s="310"/>
      <c r="I11" s="310">
        <v>163</v>
      </c>
      <c r="J11" s="310"/>
      <c r="K11" s="260">
        <v>12781</v>
      </c>
      <c r="L11" s="260">
        <v>11228</v>
      </c>
      <c r="M11" s="261" t="s">
        <v>456</v>
      </c>
      <c r="N11" s="46">
        <v>813</v>
      </c>
      <c r="O11" s="46"/>
      <c r="P11" s="46">
        <v>291</v>
      </c>
      <c r="Q11" s="46"/>
      <c r="R11" s="310">
        <v>13</v>
      </c>
      <c r="S11" s="310"/>
      <c r="T11" s="299">
        <v>8.8000000000000007</v>
      </c>
      <c r="U11" s="299"/>
      <c r="V11" s="299">
        <v>7.9</v>
      </c>
      <c r="W11" s="299"/>
      <c r="X11" s="299">
        <v>0.9</v>
      </c>
      <c r="Y11" s="299"/>
      <c r="Z11" s="302" t="s">
        <v>460</v>
      </c>
      <c r="AA11" s="302"/>
    </row>
    <row r="12" spans="1:27" ht="17.100000000000001" customHeight="1" x14ac:dyDescent="0.15">
      <c r="A12" s="306" t="s">
        <v>667</v>
      </c>
      <c r="B12" s="307"/>
      <c r="C12" s="311" t="s">
        <v>457</v>
      </c>
      <c r="D12" s="302"/>
      <c r="E12" s="310">
        <v>1603</v>
      </c>
      <c r="F12" s="310"/>
      <c r="G12" s="310">
        <v>1571</v>
      </c>
      <c r="H12" s="310"/>
      <c r="I12" s="306" t="s">
        <v>459</v>
      </c>
      <c r="J12" s="306"/>
      <c r="K12" s="260">
        <v>12455</v>
      </c>
      <c r="L12" s="260">
        <v>11164</v>
      </c>
      <c r="M12" s="261" t="s">
        <v>458</v>
      </c>
      <c r="N12" s="46">
        <v>871</v>
      </c>
      <c r="O12" s="46"/>
      <c r="P12" s="46">
        <v>273</v>
      </c>
      <c r="Q12" s="46"/>
      <c r="R12" s="310">
        <v>13</v>
      </c>
      <c r="S12" s="310"/>
      <c r="T12" s="299">
        <v>8.5</v>
      </c>
      <c r="U12" s="299"/>
      <c r="V12" s="299">
        <v>8.3000000000000007</v>
      </c>
      <c r="W12" s="299"/>
      <c r="X12" s="299">
        <v>0.2</v>
      </c>
      <c r="Y12" s="299"/>
      <c r="Z12" s="302" t="s">
        <v>461</v>
      </c>
      <c r="AA12" s="302"/>
    </row>
    <row r="13" spans="1:27" ht="17.100000000000001" customHeight="1" x14ac:dyDescent="0.15">
      <c r="A13" s="306" t="s">
        <v>668</v>
      </c>
      <c r="B13" s="307"/>
      <c r="C13" s="311" t="s">
        <v>510</v>
      </c>
      <c r="D13" s="302"/>
      <c r="E13" s="310">
        <v>1490</v>
      </c>
      <c r="F13" s="310"/>
      <c r="G13" s="310">
        <v>1614</v>
      </c>
      <c r="H13" s="310"/>
      <c r="I13" s="302" t="s">
        <v>519</v>
      </c>
      <c r="J13" s="302"/>
      <c r="K13" s="260">
        <v>12367</v>
      </c>
      <c r="L13" s="260">
        <v>10842</v>
      </c>
      <c r="M13" s="261" t="s">
        <v>512</v>
      </c>
      <c r="N13" s="46">
        <v>718</v>
      </c>
      <c r="O13" s="46"/>
      <c r="P13" s="46">
        <v>236</v>
      </c>
      <c r="Q13" s="46"/>
      <c r="R13" s="310">
        <v>22</v>
      </c>
      <c r="S13" s="310"/>
      <c r="T13" s="299">
        <v>7.8</v>
      </c>
      <c r="U13" s="299"/>
      <c r="V13" s="299">
        <v>8.4</v>
      </c>
      <c r="W13" s="299"/>
      <c r="X13" s="302" t="s">
        <v>518</v>
      </c>
      <c r="Y13" s="302"/>
      <c r="Z13" s="302" t="s">
        <v>513</v>
      </c>
      <c r="AA13" s="302"/>
    </row>
    <row r="14" spans="1:27" s="124" customFormat="1" ht="17.100000000000001" customHeight="1" x14ac:dyDescent="0.15">
      <c r="A14" s="306" t="s">
        <v>669</v>
      </c>
      <c r="B14" s="306"/>
      <c r="C14" s="311" t="s">
        <v>534</v>
      </c>
      <c r="D14" s="302"/>
      <c r="E14" s="310">
        <v>1619</v>
      </c>
      <c r="F14" s="310"/>
      <c r="G14" s="310">
        <v>1617</v>
      </c>
      <c r="H14" s="310"/>
      <c r="I14" s="306" t="s">
        <v>535</v>
      </c>
      <c r="J14" s="306"/>
      <c r="K14" s="260">
        <v>13474</v>
      </c>
      <c r="L14" s="260">
        <v>11190</v>
      </c>
      <c r="M14" s="261" t="s">
        <v>536</v>
      </c>
      <c r="N14" s="46">
        <v>716</v>
      </c>
      <c r="O14" s="46"/>
      <c r="P14" s="46">
        <v>256</v>
      </c>
      <c r="Q14" s="46"/>
      <c r="R14" s="310">
        <v>18</v>
      </c>
      <c r="S14" s="310"/>
      <c r="T14" s="299">
        <v>8.4</v>
      </c>
      <c r="U14" s="299"/>
      <c r="V14" s="299">
        <v>8.4</v>
      </c>
      <c r="W14" s="299"/>
      <c r="X14" s="306" t="s">
        <v>572</v>
      </c>
      <c r="Y14" s="306"/>
      <c r="Z14" s="302" t="s">
        <v>537</v>
      </c>
      <c r="AA14" s="302"/>
    </row>
    <row r="15" spans="1:27" ht="17.100000000000001" customHeight="1" x14ac:dyDescent="0.15">
      <c r="A15" s="308" t="s">
        <v>661</v>
      </c>
      <c r="B15" s="308"/>
      <c r="C15" s="312" t="s">
        <v>656</v>
      </c>
      <c r="D15" s="308"/>
      <c r="E15" s="305">
        <v>1493</v>
      </c>
      <c r="F15" s="305"/>
      <c r="G15" s="305">
        <v>1593</v>
      </c>
      <c r="H15" s="305"/>
      <c r="I15" s="308" t="s">
        <v>657</v>
      </c>
      <c r="J15" s="308"/>
      <c r="K15" s="189">
        <v>12683</v>
      </c>
      <c r="L15" s="189">
        <v>11301</v>
      </c>
      <c r="M15" s="191" t="s">
        <v>658</v>
      </c>
      <c r="N15" s="73">
        <v>729</v>
      </c>
      <c r="O15" s="73"/>
      <c r="P15" s="73">
        <v>251</v>
      </c>
      <c r="Q15" s="73"/>
      <c r="R15" s="305">
        <v>13</v>
      </c>
      <c r="S15" s="305"/>
      <c r="T15" s="320">
        <v>7.7</v>
      </c>
      <c r="U15" s="320"/>
      <c r="V15" s="320">
        <v>8.1999999999999993</v>
      </c>
      <c r="W15" s="320"/>
      <c r="X15" s="308" t="s">
        <v>659</v>
      </c>
      <c r="Y15" s="308"/>
      <c r="Z15" s="308" t="s">
        <v>660</v>
      </c>
      <c r="AA15" s="308"/>
    </row>
    <row r="16" spans="1:27" ht="5.65" customHeight="1" x14ac:dyDescent="0.15">
      <c r="A16" s="287"/>
      <c r="B16" s="287"/>
      <c r="C16" s="293"/>
      <c r="D16" s="287"/>
      <c r="E16" s="287"/>
      <c r="F16" s="287"/>
      <c r="G16" s="287"/>
      <c r="H16" s="287"/>
      <c r="I16" s="287"/>
      <c r="J16" s="287"/>
      <c r="K16" s="74"/>
      <c r="L16" s="60"/>
      <c r="M16" s="60"/>
      <c r="N16" s="74"/>
      <c r="O16" s="74"/>
      <c r="P16" s="74"/>
      <c r="Q16" s="74"/>
      <c r="R16" s="74"/>
      <c r="S16" s="74"/>
      <c r="T16" s="287"/>
      <c r="U16" s="287"/>
      <c r="V16" s="74"/>
      <c r="W16" s="74"/>
      <c r="X16" s="287"/>
      <c r="Y16" s="287"/>
      <c r="Z16" s="74"/>
      <c r="AA16" s="60"/>
    </row>
    <row r="17" spans="1:29" x14ac:dyDescent="0.15">
      <c r="A17" s="1"/>
      <c r="N17" s="151" t="s">
        <v>117</v>
      </c>
      <c r="O17" s="151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9" x14ac:dyDescent="0.15">
      <c r="A18" s="1"/>
      <c r="M18" s="8"/>
      <c r="N18" s="151" t="s">
        <v>118</v>
      </c>
      <c r="O18" s="151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pans="1:29" x14ac:dyDescent="0.15">
      <c r="A19" s="1"/>
      <c r="M19" s="8"/>
      <c r="N19" s="151" t="s">
        <v>119</v>
      </c>
      <c r="O19" s="151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B19" s="232"/>
    </row>
    <row r="20" spans="1:29" x14ac:dyDescent="0.15">
      <c r="A20" s="1"/>
      <c r="N20" s="9" t="s">
        <v>573</v>
      </c>
      <c r="O20" s="9"/>
      <c r="P20" s="150"/>
      <c r="Q20" s="150"/>
      <c r="R20" s="150"/>
      <c r="S20" s="15"/>
      <c r="T20" s="8"/>
      <c r="U20" s="8"/>
      <c r="V20" s="8"/>
      <c r="W20" s="15"/>
      <c r="X20" s="8"/>
      <c r="Y20" s="8"/>
      <c r="Z20" s="8"/>
    </row>
    <row r="21" spans="1:29" x14ac:dyDescent="0.15">
      <c r="A21" s="1"/>
      <c r="L21" s="1"/>
    </row>
    <row r="22" spans="1:29" x14ac:dyDescent="0.15">
      <c r="A22" s="1"/>
      <c r="L22" s="2"/>
    </row>
    <row r="23" spans="1:29" x14ac:dyDescent="0.15">
      <c r="A23" s="1"/>
      <c r="L23" s="2"/>
    </row>
    <row r="24" spans="1:29" ht="23.25" customHeight="1" x14ac:dyDescent="0.15">
      <c r="A24" s="290" t="s">
        <v>292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84" t="s">
        <v>291</v>
      </c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</row>
    <row r="25" spans="1:29" x14ac:dyDescent="0.15">
      <c r="A25" s="1"/>
      <c r="N25" s="8"/>
      <c r="O25" s="15"/>
      <c r="P25" s="8"/>
      <c r="Q25" s="15"/>
      <c r="R25" s="8"/>
      <c r="S25" s="15"/>
      <c r="T25" s="8"/>
      <c r="U25" s="8"/>
      <c r="V25" s="8"/>
      <c r="W25" s="15"/>
      <c r="X25" s="8"/>
      <c r="Y25" s="8"/>
      <c r="AC25" s="14" t="s">
        <v>1</v>
      </c>
    </row>
    <row r="26" spans="1:29" ht="22.7" customHeight="1" x14ac:dyDescent="0.15">
      <c r="A26" s="301" t="s">
        <v>101</v>
      </c>
      <c r="B26" s="309"/>
      <c r="C26" s="71" t="s">
        <v>100</v>
      </c>
      <c r="D26" s="300" t="s">
        <v>109</v>
      </c>
      <c r="E26" s="300"/>
      <c r="F26" s="71" t="s">
        <v>110</v>
      </c>
      <c r="G26" s="71" t="s">
        <v>111</v>
      </c>
      <c r="H26" s="300" t="s">
        <v>112</v>
      </c>
      <c r="I26" s="300"/>
      <c r="J26" s="71" t="s">
        <v>113</v>
      </c>
      <c r="K26" s="71" t="s">
        <v>114</v>
      </c>
      <c r="L26" s="71" t="s">
        <v>115</v>
      </c>
      <c r="M26" s="71" t="s">
        <v>116</v>
      </c>
      <c r="N26" s="111" t="s">
        <v>120</v>
      </c>
      <c r="O26" s="317" t="s">
        <v>121</v>
      </c>
      <c r="P26" s="317"/>
      <c r="Q26" s="317" t="s">
        <v>122</v>
      </c>
      <c r="R26" s="317"/>
      <c r="S26" s="317" t="s">
        <v>123</v>
      </c>
      <c r="T26" s="317"/>
      <c r="U26" s="111" t="s">
        <v>124</v>
      </c>
      <c r="V26" s="111" t="s">
        <v>125</v>
      </c>
      <c r="W26" s="317" t="s">
        <v>126</v>
      </c>
      <c r="X26" s="317"/>
      <c r="Y26" s="317" t="s">
        <v>127</v>
      </c>
      <c r="Z26" s="317"/>
      <c r="AA26" s="111" t="s">
        <v>128</v>
      </c>
      <c r="AB26" s="111" t="s">
        <v>129</v>
      </c>
      <c r="AC26" s="110" t="s">
        <v>130</v>
      </c>
    </row>
    <row r="27" spans="1:29" ht="5.65" customHeight="1" x14ac:dyDescent="0.15">
      <c r="A27" s="194"/>
      <c r="B27" s="78"/>
      <c r="C27" s="195"/>
      <c r="D27" s="25"/>
      <c r="E27" s="168"/>
      <c r="F27" s="25"/>
      <c r="G27" s="25"/>
      <c r="H27" s="316"/>
      <c r="I27" s="316"/>
      <c r="J27" s="25"/>
      <c r="K27" s="25"/>
      <c r="L27" s="25"/>
      <c r="M27" s="25"/>
      <c r="N27" s="193"/>
      <c r="O27" s="304"/>
      <c r="P27" s="304"/>
      <c r="Q27" s="316"/>
      <c r="R27" s="316"/>
      <c r="S27" s="316"/>
      <c r="T27" s="316"/>
      <c r="U27" s="193"/>
      <c r="V27" s="193"/>
      <c r="W27" s="304"/>
      <c r="X27" s="304"/>
      <c r="Y27" s="304"/>
      <c r="Z27" s="304"/>
      <c r="AA27" s="193"/>
      <c r="AB27" s="193"/>
      <c r="AC27" s="193"/>
    </row>
    <row r="28" spans="1:29" ht="15.6" customHeight="1" x14ac:dyDescent="0.15">
      <c r="A28" s="321" t="s">
        <v>605</v>
      </c>
      <c r="B28" s="196" t="s">
        <v>21</v>
      </c>
      <c r="C28" s="268">
        <v>189885</v>
      </c>
      <c r="D28" s="304">
        <v>8419</v>
      </c>
      <c r="E28" s="304"/>
      <c r="F28" s="263">
        <v>8316</v>
      </c>
      <c r="G28" s="263">
        <v>8028</v>
      </c>
      <c r="H28" s="304">
        <v>9638</v>
      </c>
      <c r="I28" s="304"/>
      <c r="J28" s="263">
        <v>12020</v>
      </c>
      <c r="K28" s="263">
        <v>10592</v>
      </c>
      <c r="L28" s="263">
        <v>11723</v>
      </c>
      <c r="M28" s="263">
        <v>13156</v>
      </c>
      <c r="N28" s="263">
        <v>15011</v>
      </c>
      <c r="O28" s="304">
        <v>15459</v>
      </c>
      <c r="P28" s="304"/>
      <c r="Q28" s="304">
        <v>13451</v>
      </c>
      <c r="R28" s="304"/>
      <c r="S28" s="304">
        <v>10925</v>
      </c>
      <c r="T28" s="304"/>
      <c r="U28" s="263">
        <v>9932</v>
      </c>
      <c r="V28" s="263">
        <v>12072</v>
      </c>
      <c r="W28" s="304">
        <v>9181</v>
      </c>
      <c r="X28" s="304"/>
      <c r="Y28" s="304">
        <v>8585</v>
      </c>
      <c r="Z28" s="304"/>
      <c r="AA28" s="263">
        <v>7103</v>
      </c>
      <c r="AB28" s="263">
        <v>4161</v>
      </c>
      <c r="AC28" s="263">
        <v>2113</v>
      </c>
    </row>
    <row r="29" spans="1:29" ht="15.6" customHeight="1" x14ac:dyDescent="0.15">
      <c r="A29" s="321"/>
      <c r="B29" s="196" t="s">
        <v>4</v>
      </c>
      <c r="C29" s="268">
        <v>93657</v>
      </c>
      <c r="D29" s="304">
        <v>4330</v>
      </c>
      <c r="E29" s="304"/>
      <c r="F29" s="263">
        <v>4277</v>
      </c>
      <c r="G29" s="263">
        <v>4135</v>
      </c>
      <c r="H29" s="304">
        <v>4943</v>
      </c>
      <c r="I29" s="304"/>
      <c r="J29" s="263">
        <v>5986</v>
      </c>
      <c r="K29" s="263">
        <v>5322</v>
      </c>
      <c r="L29" s="263">
        <v>6127</v>
      </c>
      <c r="M29" s="263">
        <v>6831</v>
      </c>
      <c r="N29" s="263">
        <v>7710</v>
      </c>
      <c r="O29" s="304">
        <v>7874</v>
      </c>
      <c r="P29" s="304"/>
      <c r="Q29" s="304">
        <v>6915</v>
      </c>
      <c r="R29" s="304"/>
      <c r="S29" s="304">
        <v>5535</v>
      </c>
      <c r="T29" s="304"/>
      <c r="U29" s="263">
        <v>4979</v>
      </c>
      <c r="V29" s="263">
        <v>5848</v>
      </c>
      <c r="W29" s="304">
        <v>4205</v>
      </c>
      <c r="X29" s="304"/>
      <c r="Y29" s="304">
        <v>3609</v>
      </c>
      <c r="Z29" s="304"/>
      <c r="AA29" s="263">
        <v>2935</v>
      </c>
      <c r="AB29" s="263">
        <v>1520</v>
      </c>
      <c r="AC29" s="263">
        <v>576</v>
      </c>
    </row>
    <row r="30" spans="1:29" ht="15.6" customHeight="1" x14ac:dyDescent="0.15">
      <c r="A30" s="321"/>
      <c r="B30" s="196" t="s">
        <v>5</v>
      </c>
      <c r="C30" s="268">
        <v>96228</v>
      </c>
      <c r="D30" s="304">
        <v>4089</v>
      </c>
      <c r="E30" s="304"/>
      <c r="F30" s="263">
        <v>4039</v>
      </c>
      <c r="G30" s="263">
        <v>3893</v>
      </c>
      <c r="H30" s="304">
        <v>4695</v>
      </c>
      <c r="I30" s="304"/>
      <c r="J30" s="263">
        <v>6034</v>
      </c>
      <c r="K30" s="263">
        <v>5270</v>
      </c>
      <c r="L30" s="263">
        <v>5596</v>
      </c>
      <c r="M30" s="263">
        <v>6325</v>
      </c>
      <c r="N30" s="263">
        <v>7301</v>
      </c>
      <c r="O30" s="304">
        <v>7585</v>
      </c>
      <c r="P30" s="304"/>
      <c r="Q30" s="304">
        <v>6536</v>
      </c>
      <c r="R30" s="304"/>
      <c r="S30" s="304">
        <v>5390</v>
      </c>
      <c r="T30" s="304"/>
      <c r="U30" s="263">
        <v>4953</v>
      </c>
      <c r="V30" s="263">
        <v>6224</v>
      </c>
      <c r="W30" s="304">
        <v>4976</v>
      </c>
      <c r="X30" s="304"/>
      <c r="Y30" s="304">
        <v>4976</v>
      </c>
      <c r="Z30" s="304"/>
      <c r="AA30" s="263">
        <v>4168</v>
      </c>
      <c r="AB30" s="263">
        <v>2641</v>
      </c>
      <c r="AC30" s="263">
        <v>1537</v>
      </c>
    </row>
    <row r="31" spans="1:29" ht="5.65" customHeight="1" x14ac:dyDescent="0.15">
      <c r="A31" s="188"/>
      <c r="B31" s="187"/>
      <c r="C31" s="166"/>
      <c r="D31" s="192"/>
      <c r="E31" s="167"/>
      <c r="F31" s="192"/>
      <c r="G31" s="192"/>
      <c r="H31" s="315"/>
      <c r="I31" s="315"/>
      <c r="J31" s="192"/>
      <c r="K31" s="192"/>
      <c r="L31" s="192"/>
      <c r="M31" s="192"/>
      <c r="N31" s="192"/>
      <c r="O31" s="315"/>
      <c r="P31" s="315"/>
      <c r="Q31" s="315"/>
      <c r="R31" s="315"/>
      <c r="S31" s="315"/>
      <c r="T31" s="315"/>
      <c r="U31" s="192"/>
      <c r="V31" s="192"/>
      <c r="W31" s="315"/>
      <c r="X31" s="315"/>
      <c r="Y31" s="315"/>
      <c r="Z31" s="315"/>
      <c r="AA31" s="192"/>
      <c r="AB31" s="192"/>
      <c r="AC31" s="192"/>
    </row>
    <row r="32" spans="1:29" ht="5.65" customHeight="1" x14ac:dyDescent="0.15">
      <c r="A32" s="65"/>
      <c r="B32" s="78"/>
      <c r="C32" s="159"/>
      <c r="D32" s="25"/>
      <c r="E32" s="168"/>
      <c r="F32" s="25"/>
      <c r="G32" s="25"/>
      <c r="H32" s="316"/>
      <c r="I32" s="316"/>
      <c r="J32" s="25"/>
      <c r="K32" s="25"/>
      <c r="L32" s="25"/>
      <c r="M32" s="25"/>
      <c r="N32" s="120"/>
      <c r="O32" s="304"/>
      <c r="P32" s="304"/>
      <c r="Q32" s="316"/>
      <c r="R32" s="316"/>
      <c r="S32" s="316"/>
      <c r="T32" s="316"/>
      <c r="U32" s="120"/>
      <c r="V32" s="120"/>
      <c r="W32" s="304"/>
      <c r="X32" s="304"/>
      <c r="Y32" s="304"/>
      <c r="Z32" s="304"/>
      <c r="AA32" s="120"/>
      <c r="AB32" s="120"/>
      <c r="AC32" s="120"/>
    </row>
    <row r="33" spans="1:29" ht="15.6" customHeight="1" x14ac:dyDescent="0.15">
      <c r="A33" s="321" t="s">
        <v>538</v>
      </c>
      <c r="B33" s="196" t="s">
        <v>21</v>
      </c>
      <c r="C33" s="268">
        <v>191308</v>
      </c>
      <c r="D33" s="304">
        <v>8396</v>
      </c>
      <c r="E33" s="304"/>
      <c r="F33" s="263">
        <v>8494</v>
      </c>
      <c r="G33" s="263">
        <v>8063</v>
      </c>
      <c r="H33" s="304">
        <v>9518</v>
      </c>
      <c r="I33" s="304"/>
      <c r="J33" s="263">
        <v>12288</v>
      </c>
      <c r="K33" s="263">
        <v>10564</v>
      </c>
      <c r="L33" s="263">
        <v>11481</v>
      </c>
      <c r="M33" s="263">
        <v>12999</v>
      </c>
      <c r="N33" s="263">
        <v>14765</v>
      </c>
      <c r="O33" s="304">
        <v>15419</v>
      </c>
      <c r="P33" s="304"/>
      <c r="Q33" s="304">
        <v>14079</v>
      </c>
      <c r="R33" s="304"/>
      <c r="S33" s="304">
        <v>11524</v>
      </c>
      <c r="T33" s="304"/>
      <c r="U33" s="263">
        <v>9777</v>
      </c>
      <c r="V33" s="263">
        <v>11488</v>
      </c>
      <c r="W33" s="304">
        <v>9773</v>
      </c>
      <c r="X33" s="304"/>
      <c r="Y33" s="304">
        <v>8635</v>
      </c>
      <c r="Z33" s="304"/>
      <c r="AA33" s="263">
        <v>7319</v>
      </c>
      <c r="AB33" s="263">
        <v>4410</v>
      </c>
      <c r="AC33" s="263">
        <v>2316</v>
      </c>
    </row>
    <row r="34" spans="1:29" ht="15.6" customHeight="1" x14ac:dyDescent="0.15">
      <c r="A34" s="321"/>
      <c r="B34" s="196" t="s">
        <v>4</v>
      </c>
      <c r="C34" s="268">
        <v>94397</v>
      </c>
      <c r="D34" s="304">
        <v>4385</v>
      </c>
      <c r="E34" s="304"/>
      <c r="F34" s="263">
        <v>4346</v>
      </c>
      <c r="G34" s="263">
        <v>4208</v>
      </c>
      <c r="H34" s="304">
        <v>4902</v>
      </c>
      <c r="I34" s="304"/>
      <c r="J34" s="263">
        <v>6171</v>
      </c>
      <c r="K34" s="263">
        <v>5314</v>
      </c>
      <c r="L34" s="263">
        <v>5895</v>
      </c>
      <c r="M34" s="263">
        <v>6761</v>
      </c>
      <c r="N34" s="263">
        <v>7601</v>
      </c>
      <c r="O34" s="304">
        <v>7828</v>
      </c>
      <c r="P34" s="304"/>
      <c r="Q34" s="304">
        <v>7233</v>
      </c>
      <c r="R34" s="304"/>
      <c r="S34" s="304">
        <v>5819</v>
      </c>
      <c r="T34" s="304"/>
      <c r="U34" s="263">
        <v>4911</v>
      </c>
      <c r="V34" s="263">
        <v>5615</v>
      </c>
      <c r="W34" s="304">
        <v>4508</v>
      </c>
      <c r="X34" s="304"/>
      <c r="Y34" s="304">
        <v>3648</v>
      </c>
      <c r="Z34" s="304"/>
      <c r="AA34" s="263">
        <v>3011</v>
      </c>
      <c r="AB34" s="263">
        <v>1617</v>
      </c>
      <c r="AC34" s="263">
        <v>624</v>
      </c>
    </row>
    <row r="35" spans="1:29" ht="15.6" customHeight="1" x14ac:dyDescent="0.15">
      <c r="A35" s="321"/>
      <c r="B35" s="196" t="s">
        <v>5</v>
      </c>
      <c r="C35" s="268">
        <v>96911</v>
      </c>
      <c r="D35" s="304">
        <v>4011</v>
      </c>
      <c r="E35" s="304"/>
      <c r="F35" s="263">
        <v>4148</v>
      </c>
      <c r="G35" s="263">
        <v>3855</v>
      </c>
      <c r="H35" s="304">
        <v>4616</v>
      </c>
      <c r="I35" s="304"/>
      <c r="J35" s="263">
        <v>6117</v>
      </c>
      <c r="K35" s="263">
        <v>5250</v>
      </c>
      <c r="L35" s="263">
        <v>5586</v>
      </c>
      <c r="M35" s="263">
        <v>6238</v>
      </c>
      <c r="N35" s="263">
        <v>7164</v>
      </c>
      <c r="O35" s="304">
        <v>7591</v>
      </c>
      <c r="P35" s="304"/>
      <c r="Q35" s="304">
        <v>6846</v>
      </c>
      <c r="R35" s="304"/>
      <c r="S35" s="304">
        <v>5705</v>
      </c>
      <c r="T35" s="304"/>
      <c r="U35" s="263">
        <v>4866</v>
      </c>
      <c r="V35" s="263">
        <v>5873</v>
      </c>
      <c r="W35" s="304">
        <v>5265</v>
      </c>
      <c r="X35" s="304"/>
      <c r="Y35" s="304">
        <v>4987</v>
      </c>
      <c r="Z35" s="304"/>
      <c r="AA35" s="263">
        <v>4308</v>
      </c>
      <c r="AB35" s="263">
        <v>2793</v>
      </c>
      <c r="AC35" s="263">
        <v>1692</v>
      </c>
    </row>
    <row r="36" spans="1:29" ht="5.65" customHeight="1" x14ac:dyDescent="0.15">
      <c r="A36" s="63"/>
      <c r="B36" s="52"/>
      <c r="C36" s="166"/>
      <c r="D36" s="116"/>
      <c r="E36" s="167"/>
      <c r="F36" s="116"/>
      <c r="G36" s="116"/>
      <c r="H36" s="315"/>
      <c r="I36" s="315"/>
      <c r="J36" s="116"/>
      <c r="K36" s="116"/>
      <c r="L36" s="116"/>
      <c r="M36" s="116"/>
      <c r="N36" s="116"/>
      <c r="O36" s="315"/>
      <c r="P36" s="315"/>
      <c r="Q36" s="315"/>
      <c r="R36" s="315"/>
      <c r="S36" s="315"/>
      <c r="T36" s="315"/>
      <c r="U36" s="116"/>
      <c r="V36" s="116"/>
      <c r="W36" s="315"/>
      <c r="X36" s="315"/>
      <c r="Y36" s="315"/>
      <c r="Z36" s="315"/>
      <c r="AA36" s="116"/>
      <c r="AB36" s="116"/>
      <c r="AC36" s="116"/>
    </row>
    <row r="37" spans="1:29" ht="5.65" customHeight="1" x14ac:dyDescent="0.15">
      <c r="A37" s="65"/>
      <c r="B37" s="78"/>
      <c r="C37" s="159"/>
      <c r="D37" s="25"/>
      <c r="E37" s="168"/>
      <c r="F37" s="25"/>
      <c r="G37" s="25"/>
      <c r="H37" s="316"/>
      <c r="I37" s="316"/>
      <c r="J37" s="25"/>
      <c r="K37" s="25"/>
      <c r="L37" s="25"/>
      <c r="M37" s="25"/>
      <c r="N37" s="120"/>
      <c r="O37" s="304"/>
      <c r="P37" s="304"/>
      <c r="Q37" s="316"/>
      <c r="R37" s="316"/>
      <c r="S37" s="316"/>
      <c r="T37" s="316"/>
      <c r="U37" s="120"/>
      <c r="V37" s="120"/>
      <c r="W37" s="304"/>
      <c r="X37" s="304"/>
      <c r="Y37" s="304"/>
      <c r="Z37" s="304"/>
      <c r="AA37" s="120"/>
      <c r="AB37" s="120"/>
      <c r="AC37" s="120"/>
    </row>
    <row r="38" spans="1:29" ht="15.6" customHeight="1" x14ac:dyDescent="0.15">
      <c r="A38" s="321" t="s">
        <v>539</v>
      </c>
      <c r="B38" s="196" t="s">
        <v>21</v>
      </c>
      <c r="C38" s="268">
        <v>193596</v>
      </c>
      <c r="D38" s="304">
        <v>8541</v>
      </c>
      <c r="E38" s="304"/>
      <c r="F38" s="263">
        <v>8734</v>
      </c>
      <c r="G38" s="263">
        <v>8086</v>
      </c>
      <c r="H38" s="304">
        <v>9450</v>
      </c>
      <c r="I38" s="304"/>
      <c r="J38" s="263">
        <v>12379</v>
      </c>
      <c r="K38" s="263">
        <v>10672</v>
      </c>
      <c r="L38" s="263">
        <v>11447</v>
      </c>
      <c r="M38" s="263">
        <v>13073</v>
      </c>
      <c r="N38" s="263">
        <v>14523</v>
      </c>
      <c r="O38" s="304">
        <v>15587</v>
      </c>
      <c r="P38" s="304"/>
      <c r="Q38" s="304">
        <v>14454</v>
      </c>
      <c r="R38" s="304"/>
      <c r="S38" s="304">
        <v>12161</v>
      </c>
      <c r="T38" s="304"/>
      <c r="U38" s="263">
        <v>10005</v>
      </c>
      <c r="V38" s="263">
        <v>10834</v>
      </c>
      <c r="W38" s="304">
        <v>10203</v>
      </c>
      <c r="X38" s="304"/>
      <c r="Y38" s="304">
        <v>8970</v>
      </c>
      <c r="Z38" s="304"/>
      <c r="AA38" s="263">
        <v>7275</v>
      </c>
      <c r="AB38" s="263">
        <v>4682</v>
      </c>
      <c r="AC38" s="263">
        <v>2520</v>
      </c>
    </row>
    <row r="39" spans="1:29" ht="15.6" customHeight="1" x14ac:dyDescent="0.15">
      <c r="A39" s="321"/>
      <c r="B39" s="196" t="s">
        <v>4</v>
      </c>
      <c r="C39" s="268">
        <v>95312</v>
      </c>
      <c r="D39" s="304">
        <v>4469</v>
      </c>
      <c r="E39" s="304"/>
      <c r="F39" s="263">
        <v>4452</v>
      </c>
      <c r="G39" s="263">
        <v>4204</v>
      </c>
      <c r="H39" s="304">
        <v>4848</v>
      </c>
      <c r="I39" s="304"/>
      <c r="J39" s="263">
        <v>6197</v>
      </c>
      <c r="K39" s="263">
        <v>5350</v>
      </c>
      <c r="L39" s="263">
        <v>5789</v>
      </c>
      <c r="M39" s="263">
        <v>6801</v>
      </c>
      <c r="N39" s="263">
        <v>7444</v>
      </c>
      <c r="O39" s="304">
        <v>7947</v>
      </c>
      <c r="P39" s="304"/>
      <c r="Q39" s="304">
        <v>7384</v>
      </c>
      <c r="R39" s="304"/>
      <c r="S39" s="304">
        <v>6142</v>
      </c>
      <c r="T39" s="304"/>
      <c r="U39" s="263">
        <v>5032</v>
      </c>
      <c r="V39" s="263">
        <v>5269</v>
      </c>
      <c r="W39" s="304">
        <v>4758</v>
      </c>
      <c r="X39" s="304"/>
      <c r="Y39" s="304">
        <v>3831</v>
      </c>
      <c r="Z39" s="304"/>
      <c r="AA39" s="263">
        <v>2982</v>
      </c>
      <c r="AB39" s="263">
        <v>1730</v>
      </c>
      <c r="AC39" s="263">
        <v>683</v>
      </c>
    </row>
    <row r="40" spans="1:29" ht="15.6" customHeight="1" x14ac:dyDescent="0.15">
      <c r="A40" s="321"/>
      <c r="B40" s="196" t="s">
        <v>5</v>
      </c>
      <c r="C40" s="268">
        <v>98284</v>
      </c>
      <c r="D40" s="304">
        <v>4072</v>
      </c>
      <c r="E40" s="304"/>
      <c r="F40" s="263">
        <v>4282</v>
      </c>
      <c r="G40" s="263">
        <v>3882</v>
      </c>
      <c r="H40" s="304">
        <v>4602</v>
      </c>
      <c r="I40" s="304"/>
      <c r="J40" s="263">
        <v>6182</v>
      </c>
      <c r="K40" s="263">
        <v>5322</v>
      </c>
      <c r="L40" s="263">
        <v>5658</v>
      </c>
      <c r="M40" s="263">
        <v>6272</v>
      </c>
      <c r="N40" s="263">
        <v>7079</v>
      </c>
      <c r="O40" s="304">
        <v>7640</v>
      </c>
      <c r="P40" s="304"/>
      <c r="Q40" s="304">
        <v>7070</v>
      </c>
      <c r="R40" s="304"/>
      <c r="S40" s="304">
        <v>6019</v>
      </c>
      <c r="T40" s="304"/>
      <c r="U40" s="263">
        <v>4973</v>
      </c>
      <c r="V40" s="263">
        <v>5565</v>
      </c>
      <c r="W40" s="304">
        <v>5445</v>
      </c>
      <c r="X40" s="304"/>
      <c r="Y40" s="304">
        <v>5139</v>
      </c>
      <c r="Z40" s="304"/>
      <c r="AA40" s="263">
        <v>4293</v>
      </c>
      <c r="AB40" s="263">
        <v>2952</v>
      </c>
      <c r="AC40" s="263">
        <v>1837</v>
      </c>
    </row>
    <row r="41" spans="1:29" ht="5.65" customHeight="1" x14ac:dyDescent="0.15">
      <c r="A41" s="63"/>
      <c r="B41" s="52"/>
      <c r="C41" s="166" t="s">
        <v>591</v>
      </c>
      <c r="D41" s="116"/>
      <c r="E41" s="167"/>
      <c r="F41" s="116"/>
      <c r="G41" s="116"/>
      <c r="H41" s="315"/>
      <c r="I41" s="315"/>
      <c r="J41" s="116"/>
      <c r="K41" s="116"/>
      <c r="L41" s="116"/>
      <c r="M41" s="116"/>
      <c r="N41" s="116"/>
      <c r="O41" s="315"/>
      <c r="P41" s="315"/>
      <c r="Q41" s="315"/>
      <c r="R41" s="315"/>
      <c r="S41" s="315"/>
      <c r="T41" s="315"/>
      <c r="U41" s="116"/>
      <c r="V41" s="116"/>
      <c r="W41" s="315"/>
      <c r="X41" s="315"/>
      <c r="Y41" s="315"/>
      <c r="Z41" s="315"/>
      <c r="AA41" s="116"/>
      <c r="AB41" s="116"/>
      <c r="AC41" s="116"/>
    </row>
    <row r="42" spans="1:29" ht="5.65" customHeight="1" x14ac:dyDescent="0.15">
      <c r="A42" s="65"/>
      <c r="B42" s="78"/>
      <c r="C42" s="159" t="s">
        <v>596</v>
      </c>
      <c r="D42" s="25"/>
      <c r="E42" s="168"/>
      <c r="F42" s="25"/>
      <c r="G42" s="25"/>
      <c r="H42" s="316"/>
      <c r="I42" s="316"/>
      <c r="J42" s="25"/>
      <c r="K42" s="25"/>
      <c r="L42" s="25"/>
      <c r="M42" s="25"/>
      <c r="N42" s="120"/>
      <c r="O42" s="304"/>
      <c r="P42" s="304"/>
      <c r="Q42" s="316"/>
      <c r="R42" s="316"/>
      <c r="S42" s="316"/>
      <c r="T42" s="316"/>
      <c r="U42" s="120"/>
      <c r="V42" s="120"/>
      <c r="W42" s="304"/>
      <c r="X42" s="304"/>
      <c r="Y42" s="304"/>
      <c r="Z42" s="304"/>
      <c r="AA42" s="120"/>
      <c r="AB42" s="120"/>
      <c r="AC42" s="120"/>
    </row>
    <row r="43" spans="1:29" s="124" customFormat="1" ht="15.6" customHeight="1" x14ac:dyDescent="0.15">
      <c r="A43" s="321" t="s">
        <v>606</v>
      </c>
      <c r="B43" s="216" t="s">
        <v>21</v>
      </c>
      <c r="C43" s="268">
        <v>194869</v>
      </c>
      <c r="D43" s="304">
        <v>8425</v>
      </c>
      <c r="E43" s="304"/>
      <c r="F43" s="263">
        <v>8806</v>
      </c>
      <c r="G43" s="263">
        <v>8274</v>
      </c>
      <c r="H43" s="304">
        <v>9348</v>
      </c>
      <c r="I43" s="304"/>
      <c r="J43" s="263">
        <v>12399</v>
      </c>
      <c r="K43" s="263">
        <v>10857</v>
      </c>
      <c r="L43" s="263">
        <v>11305</v>
      </c>
      <c r="M43" s="263">
        <v>12838</v>
      </c>
      <c r="N43" s="263">
        <v>14086</v>
      </c>
      <c r="O43" s="304">
        <v>15806</v>
      </c>
      <c r="P43" s="304"/>
      <c r="Q43" s="304">
        <v>14796</v>
      </c>
      <c r="R43" s="304"/>
      <c r="S43" s="304">
        <v>12658</v>
      </c>
      <c r="T43" s="304"/>
      <c r="U43" s="263">
        <v>10220</v>
      </c>
      <c r="V43" s="263">
        <v>10235</v>
      </c>
      <c r="W43" s="304">
        <v>10672</v>
      </c>
      <c r="X43" s="304"/>
      <c r="Y43" s="304">
        <v>9232</v>
      </c>
      <c r="Z43" s="304"/>
      <c r="AA43" s="263">
        <v>7281</v>
      </c>
      <c r="AB43" s="263">
        <v>4848</v>
      </c>
      <c r="AC43" s="263">
        <v>2783</v>
      </c>
    </row>
    <row r="44" spans="1:29" s="124" customFormat="1" ht="15.6" customHeight="1" x14ac:dyDescent="0.15">
      <c r="A44" s="321"/>
      <c r="B44" s="216" t="s">
        <v>4</v>
      </c>
      <c r="C44" s="268">
        <v>95860</v>
      </c>
      <c r="D44" s="304">
        <v>4395</v>
      </c>
      <c r="E44" s="304"/>
      <c r="F44" s="263">
        <v>4507</v>
      </c>
      <c r="G44" s="263">
        <v>4287</v>
      </c>
      <c r="H44" s="304">
        <v>4809</v>
      </c>
      <c r="I44" s="304"/>
      <c r="J44" s="263">
        <v>6219</v>
      </c>
      <c r="K44" s="263">
        <v>5442</v>
      </c>
      <c r="L44" s="263">
        <v>5730</v>
      </c>
      <c r="M44" s="263">
        <v>6617</v>
      </c>
      <c r="N44" s="263">
        <v>7267</v>
      </c>
      <c r="O44" s="304">
        <v>8036</v>
      </c>
      <c r="P44" s="304"/>
      <c r="Q44" s="304">
        <v>7460</v>
      </c>
      <c r="R44" s="304"/>
      <c r="S44" s="304">
        <v>6471</v>
      </c>
      <c r="T44" s="304"/>
      <c r="U44" s="263">
        <v>5114</v>
      </c>
      <c r="V44" s="263">
        <v>5016</v>
      </c>
      <c r="W44" s="304">
        <v>5009</v>
      </c>
      <c r="X44" s="304"/>
      <c r="Y44" s="304">
        <v>3953</v>
      </c>
      <c r="Z44" s="304"/>
      <c r="AA44" s="263">
        <v>2931</v>
      </c>
      <c r="AB44" s="263">
        <v>1841</v>
      </c>
      <c r="AC44" s="263">
        <v>756</v>
      </c>
    </row>
    <row r="45" spans="1:29" s="124" customFormat="1" ht="15.6" customHeight="1" x14ac:dyDescent="0.15">
      <c r="A45" s="321"/>
      <c r="B45" s="216" t="s">
        <v>5</v>
      </c>
      <c r="C45" s="268">
        <v>99009</v>
      </c>
      <c r="D45" s="304">
        <v>4030</v>
      </c>
      <c r="E45" s="304"/>
      <c r="F45" s="263">
        <v>4299</v>
      </c>
      <c r="G45" s="263">
        <v>3987</v>
      </c>
      <c r="H45" s="304">
        <v>4539</v>
      </c>
      <c r="I45" s="304"/>
      <c r="J45" s="263">
        <v>6180</v>
      </c>
      <c r="K45" s="263">
        <v>5415</v>
      </c>
      <c r="L45" s="263">
        <v>5575</v>
      </c>
      <c r="M45" s="263">
        <v>6221</v>
      </c>
      <c r="N45" s="263">
        <v>6819</v>
      </c>
      <c r="O45" s="304">
        <v>7770</v>
      </c>
      <c r="P45" s="304"/>
      <c r="Q45" s="304">
        <v>7336</v>
      </c>
      <c r="R45" s="304"/>
      <c r="S45" s="304">
        <v>6187</v>
      </c>
      <c r="T45" s="304"/>
      <c r="U45" s="263">
        <v>5106</v>
      </c>
      <c r="V45" s="263">
        <v>5219</v>
      </c>
      <c r="W45" s="304">
        <v>5663</v>
      </c>
      <c r="X45" s="304"/>
      <c r="Y45" s="304">
        <v>5279</v>
      </c>
      <c r="Z45" s="304"/>
      <c r="AA45" s="263">
        <v>4350</v>
      </c>
      <c r="AB45" s="263">
        <v>3007</v>
      </c>
      <c r="AC45" s="263">
        <v>2027</v>
      </c>
    </row>
    <row r="46" spans="1:29" ht="5.65" customHeight="1" x14ac:dyDescent="0.15">
      <c r="A46" s="63"/>
      <c r="B46" s="52"/>
      <c r="C46" s="166"/>
      <c r="D46" s="116"/>
      <c r="E46" s="167"/>
      <c r="F46" s="116"/>
      <c r="G46" s="116"/>
      <c r="H46" s="315"/>
      <c r="I46" s="315"/>
      <c r="J46" s="116"/>
      <c r="K46" s="116"/>
      <c r="L46" s="116"/>
      <c r="M46" s="116"/>
      <c r="N46" s="116"/>
      <c r="O46" s="315"/>
      <c r="P46" s="315"/>
      <c r="Q46" s="315"/>
      <c r="R46" s="315"/>
      <c r="S46" s="315"/>
      <c r="T46" s="315"/>
      <c r="U46" s="116"/>
      <c r="V46" s="116"/>
      <c r="W46" s="315"/>
      <c r="X46" s="315"/>
      <c r="Y46" s="315"/>
      <c r="Z46" s="315"/>
      <c r="AA46" s="116"/>
      <c r="AB46" s="116"/>
      <c r="AC46" s="116"/>
    </row>
    <row r="47" spans="1:29" ht="5.65" customHeight="1" x14ac:dyDescent="0.15">
      <c r="A47" s="65"/>
      <c r="B47" s="78"/>
      <c r="C47" s="159"/>
      <c r="D47" s="25"/>
      <c r="E47" s="168"/>
      <c r="F47" s="25"/>
      <c r="G47" s="25"/>
      <c r="H47" s="316"/>
      <c r="I47" s="316"/>
      <c r="J47" s="25"/>
      <c r="K47" s="25"/>
      <c r="L47" s="25"/>
      <c r="M47" s="25"/>
      <c r="N47" s="120"/>
      <c r="O47" s="304"/>
      <c r="P47" s="304"/>
      <c r="Q47" s="316"/>
      <c r="R47" s="316"/>
      <c r="S47" s="316"/>
      <c r="T47" s="316"/>
      <c r="U47" s="120"/>
      <c r="V47" s="120"/>
      <c r="W47" s="304"/>
      <c r="X47" s="304"/>
      <c r="Y47" s="304"/>
      <c r="Z47" s="304"/>
      <c r="AA47" s="120"/>
      <c r="AB47" s="120"/>
      <c r="AC47" s="120"/>
    </row>
    <row r="48" spans="1:29" ht="15.6" customHeight="1" x14ac:dyDescent="0.15">
      <c r="A48" s="322" t="s">
        <v>607</v>
      </c>
      <c r="B48" s="78" t="s">
        <v>21</v>
      </c>
      <c r="C48" s="159">
        <v>195543</v>
      </c>
      <c r="D48" s="313">
        <v>8196</v>
      </c>
      <c r="E48" s="313"/>
      <c r="F48" s="158">
        <v>8929</v>
      </c>
      <c r="G48" s="158">
        <v>8455</v>
      </c>
      <c r="H48" s="313">
        <v>9082</v>
      </c>
      <c r="I48" s="313"/>
      <c r="J48" s="158">
        <v>12008</v>
      </c>
      <c r="K48" s="158">
        <v>10918</v>
      </c>
      <c r="L48" s="158">
        <v>11204</v>
      </c>
      <c r="M48" s="158">
        <v>12789</v>
      </c>
      <c r="N48" s="158">
        <v>13805</v>
      </c>
      <c r="O48" s="313">
        <v>15762</v>
      </c>
      <c r="P48" s="313"/>
      <c r="Q48" s="313">
        <v>14844</v>
      </c>
      <c r="R48" s="313"/>
      <c r="S48" s="313">
        <v>13445</v>
      </c>
      <c r="T48" s="313"/>
      <c r="U48" s="158">
        <v>10544</v>
      </c>
      <c r="V48" s="158">
        <v>9887</v>
      </c>
      <c r="W48" s="313">
        <v>11277</v>
      </c>
      <c r="X48" s="313"/>
      <c r="Y48" s="313">
        <v>8898</v>
      </c>
      <c r="Z48" s="313"/>
      <c r="AA48" s="158">
        <v>7248</v>
      </c>
      <c r="AB48" s="158">
        <v>5231</v>
      </c>
      <c r="AC48" s="158">
        <v>3021</v>
      </c>
    </row>
    <row r="49" spans="1:29" ht="15.6" customHeight="1" x14ac:dyDescent="0.15">
      <c r="A49" s="322"/>
      <c r="B49" s="78" t="s">
        <v>4</v>
      </c>
      <c r="C49" s="159">
        <v>96036</v>
      </c>
      <c r="D49" s="313">
        <v>4272</v>
      </c>
      <c r="E49" s="313"/>
      <c r="F49" s="158">
        <v>4587</v>
      </c>
      <c r="G49" s="158">
        <v>4356</v>
      </c>
      <c r="H49" s="313">
        <v>4677</v>
      </c>
      <c r="I49" s="313"/>
      <c r="J49" s="158">
        <v>6024</v>
      </c>
      <c r="K49" s="158">
        <v>5449</v>
      </c>
      <c r="L49" s="158">
        <v>5660</v>
      </c>
      <c r="M49" s="158">
        <v>6578</v>
      </c>
      <c r="N49" s="158">
        <v>7110</v>
      </c>
      <c r="O49" s="313">
        <v>7995</v>
      </c>
      <c r="P49" s="313"/>
      <c r="Q49" s="313">
        <v>7492</v>
      </c>
      <c r="R49" s="313"/>
      <c r="S49" s="313">
        <v>6805</v>
      </c>
      <c r="T49" s="313"/>
      <c r="U49" s="158">
        <v>5298</v>
      </c>
      <c r="V49" s="158">
        <v>4883</v>
      </c>
      <c r="W49" s="313">
        <v>5281</v>
      </c>
      <c r="X49" s="313"/>
      <c r="Y49" s="313">
        <v>3871</v>
      </c>
      <c r="Z49" s="313"/>
      <c r="AA49" s="158">
        <v>2882</v>
      </c>
      <c r="AB49" s="158">
        <v>2000</v>
      </c>
      <c r="AC49" s="158">
        <v>816</v>
      </c>
    </row>
    <row r="50" spans="1:29" ht="15.6" customHeight="1" x14ac:dyDescent="0.15">
      <c r="A50" s="322"/>
      <c r="B50" s="78" t="s">
        <v>5</v>
      </c>
      <c r="C50" s="159">
        <v>99507</v>
      </c>
      <c r="D50" s="313">
        <v>3924</v>
      </c>
      <c r="E50" s="313"/>
      <c r="F50" s="158">
        <v>4342</v>
      </c>
      <c r="G50" s="158">
        <v>4099</v>
      </c>
      <c r="H50" s="313">
        <v>4405</v>
      </c>
      <c r="I50" s="313"/>
      <c r="J50" s="158">
        <v>5984</v>
      </c>
      <c r="K50" s="158">
        <v>5469</v>
      </c>
      <c r="L50" s="158">
        <v>5544</v>
      </c>
      <c r="M50" s="158">
        <v>6211</v>
      </c>
      <c r="N50" s="158">
        <v>6695</v>
      </c>
      <c r="O50" s="313">
        <v>7767</v>
      </c>
      <c r="P50" s="313"/>
      <c r="Q50" s="313">
        <v>7352</v>
      </c>
      <c r="R50" s="313"/>
      <c r="S50" s="313">
        <v>6640</v>
      </c>
      <c r="T50" s="313"/>
      <c r="U50" s="158">
        <v>5246</v>
      </c>
      <c r="V50" s="158">
        <v>5004</v>
      </c>
      <c r="W50" s="313">
        <v>5996</v>
      </c>
      <c r="X50" s="313"/>
      <c r="Y50" s="313">
        <v>5027</v>
      </c>
      <c r="Z50" s="313"/>
      <c r="AA50" s="158">
        <v>4366</v>
      </c>
      <c r="AB50" s="158">
        <v>3231</v>
      </c>
      <c r="AC50" s="158">
        <v>2205</v>
      </c>
    </row>
    <row r="51" spans="1:29" ht="5.65" customHeight="1" x14ac:dyDescent="0.15">
      <c r="A51" s="76"/>
      <c r="B51" s="52"/>
      <c r="C51" s="54"/>
      <c r="D51" s="56"/>
      <c r="E51" s="60"/>
      <c r="F51" s="56"/>
      <c r="G51" s="56"/>
      <c r="H51" s="287"/>
      <c r="I51" s="287"/>
      <c r="J51" s="56"/>
      <c r="K51" s="56"/>
      <c r="L51" s="56"/>
      <c r="M51" s="56"/>
      <c r="N51" s="61"/>
      <c r="O51" s="318"/>
      <c r="P51" s="318"/>
      <c r="Q51" s="318"/>
      <c r="R51" s="318"/>
      <c r="S51" s="318"/>
      <c r="T51" s="318"/>
      <c r="U51" s="56"/>
      <c r="V51" s="56"/>
      <c r="W51" s="318"/>
      <c r="X51" s="318"/>
      <c r="Y51" s="287"/>
      <c r="Z51" s="287"/>
      <c r="AA51" s="143"/>
      <c r="AB51" s="143"/>
      <c r="AC51" s="56"/>
    </row>
    <row r="52" spans="1:29" x14ac:dyDescent="0.15">
      <c r="A52" s="1"/>
      <c r="H52" s="314"/>
      <c r="I52" s="314"/>
      <c r="N52" s="8"/>
      <c r="O52" s="15"/>
      <c r="P52" s="8"/>
      <c r="Q52" s="27"/>
      <c r="R52" s="27"/>
      <c r="S52" s="27"/>
      <c r="T52" s="8"/>
      <c r="V52" s="8"/>
      <c r="W52" s="150"/>
      <c r="X52" s="154" t="s">
        <v>576</v>
      </c>
      <c r="Y52" s="154"/>
      <c r="Z52" s="153"/>
      <c r="AA52" s="153"/>
      <c r="AB52" s="153"/>
    </row>
    <row r="53" spans="1:29" x14ac:dyDescent="0.15">
      <c r="A53" s="1"/>
      <c r="P53" s="8"/>
      <c r="Q53" s="15"/>
      <c r="R53" s="8"/>
      <c r="S53" s="15"/>
      <c r="T53" s="8"/>
      <c r="V53" s="8"/>
      <c r="W53" s="15"/>
      <c r="X53" s="152" t="s">
        <v>574</v>
      </c>
      <c r="Y53" s="152"/>
      <c r="Z53" s="153"/>
      <c r="AA53" s="153"/>
    </row>
    <row r="55" spans="1:29" ht="26.25" customHeight="1" x14ac:dyDescent="0.15">
      <c r="L55" s="8"/>
    </row>
    <row r="57" spans="1:29" ht="17.100000000000001" customHeight="1" x14ac:dyDescent="0.15"/>
    <row r="58" spans="1:29" ht="17.100000000000001" customHeight="1" x14ac:dyDescent="0.15"/>
    <row r="59" spans="1:29" ht="5.65" customHeight="1" x14ac:dyDescent="0.15"/>
    <row r="60" spans="1:29" ht="17.100000000000001" customHeight="1" x14ac:dyDescent="0.15"/>
    <row r="61" spans="1:29" ht="17.100000000000001" customHeight="1" x14ac:dyDescent="0.15"/>
    <row r="62" spans="1:29" ht="17.100000000000001" customHeight="1" x14ac:dyDescent="0.15"/>
    <row r="63" spans="1:29" ht="17.100000000000001" customHeight="1" x14ac:dyDescent="0.15"/>
    <row r="64" spans="1:29" ht="17.100000000000001" customHeight="1" x14ac:dyDescent="0.15"/>
    <row r="65" spans="12:12" ht="17.100000000000001" customHeight="1" x14ac:dyDescent="0.15"/>
    <row r="66" spans="12:12" ht="17.100000000000001" customHeight="1" x14ac:dyDescent="0.15"/>
    <row r="67" spans="12:12" ht="17.100000000000001" customHeight="1" x14ac:dyDescent="0.15"/>
    <row r="68" spans="12:12" ht="17.100000000000001" customHeight="1" x14ac:dyDescent="0.15"/>
    <row r="69" spans="12:12" ht="17.100000000000001" customHeight="1" x14ac:dyDescent="0.15"/>
    <row r="70" spans="12:12" ht="5.65" customHeight="1" x14ac:dyDescent="0.15"/>
    <row r="71" spans="12:12" ht="13.5" customHeight="1" x14ac:dyDescent="0.15">
      <c r="L71" s="8"/>
    </row>
    <row r="72" spans="12:12" ht="13.5" customHeight="1" x14ac:dyDescent="0.15">
      <c r="L72" s="8"/>
    </row>
    <row r="73" spans="12:12" ht="13.5" customHeight="1" x14ac:dyDescent="0.15">
      <c r="L73" s="8"/>
    </row>
    <row r="74" spans="12:12" ht="13.5" customHeight="1" x14ac:dyDescent="0.15">
      <c r="L74" s="8"/>
    </row>
    <row r="78" spans="12:12" ht="21" customHeight="1" x14ac:dyDescent="0.15">
      <c r="L78" s="8"/>
    </row>
    <row r="79" spans="12:12" x14ac:dyDescent="0.15">
      <c r="L79" s="8"/>
    </row>
    <row r="80" spans="12:12" ht="22.7" customHeight="1" x14ac:dyDescent="0.15"/>
    <row r="81" ht="5.65" customHeight="1" x14ac:dyDescent="0.15"/>
    <row r="82" ht="15.6" customHeight="1" x14ac:dyDescent="0.15"/>
    <row r="83" ht="15.6" customHeight="1" x14ac:dyDescent="0.15"/>
    <row r="84" ht="15.6" customHeight="1" x14ac:dyDescent="0.15"/>
    <row r="85" ht="5.65" customHeight="1" x14ac:dyDescent="0.15"/>
    <row r="86" ht="5.65" customHeight="1" x14ac:dyDescent="0.15"/>
    <row r="87" ht="15.6" customHeight="1" x14ac:dyDescent="0.15"/>
    <row r="88" ht="15.6" customHeight="1" x14ac:dyDescent="0.15"/>
    <row r="89" ht="15.6" customHeight="1" x14ac:dyDescent="0.15"/>
    <row r="90" ht="5.65" customHeight="1" x14ac:dyDescent="0.15"/>
    <row r="91" ht="5.65" customHeight="1" x14ac:dyDescent="0.15"/>
    <row r="92" ht="15.6" customHeight="1" x14ac:dyDescent="0.15"/>
    <row r="93" ht="15.6" customHeight="1" x14ac:dyDescent="0.15"/>
    <row r="94" ht="15.6" customHeight="1" x14ac:dyDescent="0.15"/>
    <row r="95" ht="5.65" customHeight="1" x14ac:dyDescent="0.15"/>
    <row r="96" ht="5.65" customHeight="1" x14ac:dyDescent="0.15"/>
    <row r="97" spans="12:12" ht="15.6" customHeight="1" x14ac:dyDescent="0.15"/>
    <row r="98" spans="12:12" ht="15.6" customHeight="1" x14ac:dyDescent="0.15"/>
    <row r="99" spans="12:12" ht="15.6" customHeight="1" x14ac:dyDescent="0.15"/>
    <row r="100" spans="12:12" ht="5.65" customHeight="1" x14ac:dyDescent="0.15"/>
    <row r="101" spans="12:12" ht="5.65" customHeight="1" x14ac:dyDescent="0.15"/>
    <row r="102" spans="12:12" ht="15.6" customHeight="1" x14ac:dyDescent="0.15"/>
    <row r="103" spans="12:12" ht="15.6" customHeight="1" x14ac:dyDescent="0.15"/>
    <row r="104" spans="12:12" ht="15.6" customHeight="1" x14ac:dyDescent="0.15"/>
    <row r="105" spans="12:12" ht="5.65" customHeight="1" x14ac:dyDescent="0.15"/>
    <row r="106" spans="12:12" ht="13.5" customHeight="1" x14ac:dyDescent="0.15">
      <c r="L106" s="8"/>
    </row>
    <row r="107" spans="12:12" ht="13.5" customHeight="1" x14ac:dyDescent="0.15">
      <c r="L107" s="8"/>
    </row>
  </sheetData>
  <mergeCells count="303">
    <mergeCell ref="A14:B14"/>
    <mergeCell ref="E14:F14"/>
    <mergeCell ref="G14:H14"/>
    <mergeCell ref="I14:J14"/>
    <mergeCell ref="R14:S14"/>
    <mergeCell ref="T14:U14"/>
    <mergeCell ref="X14:Y14"/>
    <mergeCell ref="Z14:AA14"/>
    <mergeCell ref="Y31:Z31"/>
    <mergeCell ref="S30:T30"/>
    <mergeCell ref="S31:T31"/>
    <mergeCell ref="G15:H15"/>
    <mergeCell ref="G16:H16"/>
    <mergeCell ref="H26:I26"/>
    <mergeCell ref="H28:I28"/>
    <mergeCell ref="H29:I29"/>
    <mergeCell ref="T16:U16"/>
    <mergeCell ref="V15:W15"/>
    <mergeCell ref="H27:I27"/>
    <mergeCell ref="W27:X27"/>
    <mergeCell ref="Y27:Z27"/>
    <mergeCell ref="Z9:AA9"/>
    <mergeCell ref="Z10:AA10"/>
    <mergeCell ref="X3:Y4"/>
    <mergeCell ref="Z3:AA4"/>
    <mergeCell ref="C3:D4"/>
    <mergeCell ref="Y39:Z39"/>
    <mergeCell ref="Y40:Z40"/>
    <mergeCell ref="Y41:Z41"/>
    <mergeCell ref="Z6:AA6"/>
    <mergeCell ref="Z7:AA7"/>
    <mergeCell ref="Z8:AA8"/>
    <mergeCell ref="X6:Y6"/>
    <mergeCell ref="X7:Y7"/>
    <mergeCell ref="X8:Y8"/>
    <mergeCell ref="X9:Y9"/>
    <mergeCell ref="X10:Y10"/>
    <mergeCell ref="X11:Y11"/>
    <mergeCell ref="V3:W4"/>
    <mergeCell ref="W26:X26"/>
    <mergeCell ref="W28:X28"/>
    <mergeCell ref="O31:P31"/>
    <mergeCell ref="S34:T34"/>
    <mergeCell ref="S35:T35"/>
    <mergeCell ref="S36:T36"/>
    <mergeCell ref="A33:A35"/>
    <mergeCell ref="A28:A30"/>
    <mergeCell ref="A38:A40"/>
    <mergeCell ref="A43:A45"/>
    <mergeCell ref="A48:A50"/>
    <mergeCell ref="A1:M1"/>
    <mergeCell ref="A24:M24"/>
    <mergeCell ref="N24:AC24"/>
    <mergeCell ref="Y47:Z47"/>
    <mergeCell ref="Y48:Z48"/>
    <mergeCell ref="Y49:Z49"/>
    <mergeCell ref="Y50:Z50"/>
    <mergeCell ref="Y32:Z32"/>
    <mergeCell ref="Y33:Z33"/>
    <mergeCell ref="Y34:Z34"/>
    <mergeCell ref="Y35:Z35"/>
    <mergeCell ref="Y36:Z36"/>
    <mergeCell ref="Z15:AA15"/>
    <mergeCell ref="Y28:Z28"/>
    <mergeCell ref="Y29:Z29"/>
    <mergeCell ref="Y30:Z30"/>
    <mergeCell ref="Z11:AA11"/>
    <mergeCell ref="Z12:AA12"/>
    <mergeCell ref="Z13:AA13"/>
    <mergeCell ref="W51:X51"/>
    <mergeCell ref="X12:Y12"/>
    <mergeCell ref="X13:Y13"/>
    <mergeCell ref="X15:Y15"/>
    <mergeCell ref="X16:Y16"/>
    <mergeCell ref="Y26:Z26"/>
    <mergeCell ref="W29:X29"/>
    <mergeCell ref="W30:X30"/>
    <mergeCell ref="Y51:Z51"/>
    <mergeCell ref="Y42:Z42"/>
    <mergeCell ref="Y43:Z43"/>
    <mergeCell ref="Y44:Z44"/>
    <mergeCell ref="Y45:Z45"/>
    <mergeCell ref="Y46:Z46"/>
    <mergeCell ref="Y37:Z37"/>
    <mergeCell ref="Y38:Z38"/>
    <mergeCell ref="W46:X46"/>
    <mergeCell ref="W47:X47"/>
    <mergeCell ref="W48:X48"/>
    <mergeCell ref="W49:X49"/>
    <mergeCell ref="W50:X50"/>
    <mergeCell ref="W41:X41"/>
    <mergeCell ref="W42:X42"/>
    <mergeCell ref="W43:X43"/>
    <mergeCell ref="W44:X44"/>
    <mergeCell ref="W45:X45"/>
    <mergeCell ref="W36:X36"/>
    <mergeCell ref="W37:X37"/>
    <mergeCell ref="W38:X38"/>
    <mergeCell ref="W39:X39"/>
    <mergeCell ref="W40:X40"/>
    <mergeCell ref="W31:X31"/>
    <mergeCell ref="W32:X32"/>
    <mergeCell ref="W33:X33"/>
    <mergeCell ref="W34:X34"/>
    <mergeCell ref="W35:X35"/>
    <mergeCell ref="S44:T44"/>
    <mergeCell ref="S45:T45"/>
    <mergeCell ref="S46:T46"/>
    <mergeCell ref="S47:T47"/>
    <mergeCell ref="S48:T48"/>
    <mergeCell ref="S39:T39"/>
    <mergeCell ref="S40:T40"/>
    <mergeCell ref="S41:T41"/>
    <mergeCell ref="S42:T42"/>
    <mergeCell ref="S43:T43"/>
    <mergeCell ref="S38:T38"/>
    <mergeCell ref="S29:T29"/>
    <mergeCell ref="T6:U6"/>
    <mergeCell ref="T7:U7"/>
    <mergeCell ref="T8:U8"/>
    <mergeCell ref="T9:U9"/>
    <mergeCell ref="T10:U10"/>
    <mergeCell ref="T11:U11"/>
    <mergeCell ref="T12:U12"/>
    <mergeCell ref="T13:U13"/>
    <mergeCell ref="T15:U15"/>
    <mergeCell ref="S27:T27"/>
    <mergeCell ref="Q49:R49"/>
    <mergeCell ref="Q50:R50"/>
    <mergeCell ref="S49:T49"/>
    <mergeCell ref="S50:T50"/>
    <mergeCell ref="Q51:R51"/>
    <mergeCell ref="R3:S4"/>
    <mergeCell ref="R6:S6"/>
    <mergeCell ref="R7:S7"/>
    <mergeCell ref="R8:S8"/>
    <mergeCell ref="R9:S9"/>
    <mergeCell ref="R10:S10"/>
    <mergeCell ref="R11:S11"/>
    <mergeCell ref="R12:S12"/>
    <mergeCell ref="R13:S13"/>
    <mergeCell ref="R15:S15"/>
    <mergeCell ref="S26:T26"/>
    <mergeCell ref="S28:T28"/>
    <mergeCell ref="Q44:R44"/>
    <mergeCell ref="Q45:R45"/>
    <mergeCell ref="Q46:R46"/>
    <mergeCell ref="Q47:R47"/>
    <mergeCell ref="Q48:R48"/>
    <mergeCell ref="S51:T51"/>
    <mergeCell ref="T3:U4"/>
    <mergeCell ref="Q41:R41"/>
    <mergeCell ref="Q42:R42"/>
    <mergeCell ref="Q43:R43"/>
    <mergeCell ref="S37:T37"/>
    <mergeCell ref="O51:P51"/>
    <mergeCell ref="O29:P29"/>
    <mergeCell ref="O30:P30"/>
    <mergeCell ref="Q35:R35"/>
    <mergeCell ref="Q36:R36"/>
    <mergeCell ref="Q37:R37"/>
    <mergeCell ref="Q38:R38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S32:T32"/>
    <mergeCell ref="S33:T33"/>
    <mergeCell ref="O37:P37"/>
    <mergeCell ref="O38:P38"/>
    <mergeCell ref="O39:P39"/>
    <mergeCell ref="O40:P40"/>
    <mergeCell ref="O32:P32"/>
    <mergeCell ref="O33:P33"/>
    <mergeCell ref="O34:P34"/>
    <mergeCell ref="O35:P35"/>
    <mergeCell ref="N3:O4"/>
    <mergeCell ref="O26:P26"/>
    <mergeCell ref="O28:P28"/>
    <mergeCell ref="P3:Q4"/>
    <mergeCell ref="Q26:R26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O27:P27"/>
    <mergeCell ref="Q27:R27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41:I41"/>
    <mergeCell ref="H42:I42"/>
    <mergeCell ref="H43:I43"/>
    <mergeCell ref="G7:H7"/>
    <mergeCell ref="G8:H8"/>
    <mergeCell ref="G9:H9"/>
    <mergeCell ref="H51:I51"/>
    <mergeCell ref="H52:I52"/>
    <mergeCell ref="I4:J4"/>
    <mergeCell ref="E3:J3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H45:I45"/>
    <mergeCell ref="H46:I46"/>
    <mergeCell ref="H47:I47"/>
    <mergeCell ref="H48:I48"/>
    <mergeCell ref="H49:I49"/>
    <mergeCell ref="H40:I40"/>
    <mergeCell ref="H50:I50"/>
    <mergeCell ref="D44:E44"/>
    <mergeCell ref="D45:E45"/>
    <mergeCell ref="D48:E48"/>
    <mergeCell ref="D49:E49"/>
    <mergeCell ref="D50:E50"/>
    <mergeCell ref="D35:E35"/>
    <mergeCell ref="D38:E38"/>
    <mergeCell ref="D39:E39"/>
    <mergeCell ref="D40:E40"/>
    <mergeCell ref="D43:E43"/>
    <mergeCell ref="D33:E33"/>
    <mergeCell ref="D34:E34"/>
    <mergeCell ref="E11:F11"/>
    <mergeCell ref="E12:F12"/>
    <mergeCell ref="E13:F13"/>
    <mergeCell ref="E4:F4"/>
    <mergeCell ref="E6:F6"/>
    <mergeCell ref="E7:F7"/>
    <mergeCell ref="E8:F8"/>
    <mergeCell ref="E9:F9"/>
    <mergeCell ref="E10:F10"/>
    <mergeCell ref="D29:E29"/>
    <mergeCell ref="D30:E3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K3:M3"/>
    <mergeCell ref="A3:B4"/>
    <mergeCell ref="A6:B6"/>
    <mergeCell ref="C16:D16"/>
    <mergeCell ref="D26:E26"/>
    <mergeCell ref="D28:E28"/>
    <mergeCell ref="E15:F15"/>
    <mergeCell ref="E16:F16"/>
    <mergeCell ref="A12:B12"/>
    <mergeCell ref="A13:B13"/>
    <mergeCell ref="A15:B15"/>
    <mergeCell ref="A16:B16"/>
    <mergeCell ref="A7:B7"/>
    <mergeCell ref="A8:B8"/>
    <mergeCell ref="A9:B9"/>
    <mergeCell ref="A10:B10"/>
    <mergeCell ref="A11:B11"/>
    <mergeCell ref="A26:B26"/>
    <mergeCell ref="G13:H13"/>
    <mergeCell ref="G4:H4"/>
    <mergeCell ref="G10:H10"/>
    <mergeCell ref="G11:H11"/>
    <mergeCell ref="G12:H12"/>
    <mergeCell ref="G6:H6"/>
    <mergeCell ref="V6:W6"/>
    <mergeCell ref="V7:W7"/>
    <mergeCell ref="V8:W8"/>
    <mergeCell ref="V9:W9"/>
    <mergeCell ref="V10:W10"/>
    <mergeCell ref="V11:W11"/>
    <mergeCell ref="V12:W12"/>
    <mergeCell ref="V13:W13"/>
    <mergeCell ref="V14:W14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7"/>
  <sheetViews>
    <sheetView showGridLines="0" view="pageBreakPreview" zoomScale="90" zoomScaleNormal="90" zoomScaleSheetLayoutView="90" zoomScalePageLayoutView="90" workbookViewId="0">
      <selection activeCell="K14" sqref="K14"/>
    </sheetView>
  </sheetViews>
  <sheetFormatPr defaultRowHeight="13.5" x14ac:dyDescent="0.15"/>
  <cols>
    <col min="1" max="1" width="8.875" style="6" customWidth="1"/>
    <col min="2" max="2" width="7.5" style="6" customWidth="1"/>
    <col min="3" max="4" width="3.75" style="6" customWidth="1"/>
    <col min="5" max="5" width="7.25" style="6" customWidth="1"/>
    <col min="6" max="6" width="7.375" style="6" customWidth="1"/>
    <col min="7" max="8" width="3.875" style="6" customWidth="1"/>
    <col min="9" max="13" width="8.125" style="6" customWidth="1"/>
    <col min="14" max="14" width="15.875" style="6" customWidth="1"/>
    <col min="15" max="16" width="8.875" style="6" customWidth="1"/>
    <col min="17" max="17" width="9.75" style="6" customWidth="1"/>
    <col min="18" max="18" width="15.875" style="6" customWidth="1"/>
    <col min="19" max="19" width="8.875" style="6" customWidth="1"/>
    <col min="20" max="20" width="8.625" style="6" customWidth="1"/>
    <col min="21" max="21" width="9.75" style="6" customWidth="1"/>
    <col min="22" max="16384" width="9" style="6"/>
  </cols>
  <sheetData>
    <row r="1" spans="1:22" ht="21.75" customHeight="1" x14ac:dyDescent="0.15">
      <c r="A1" s="284" t="s">
        <v>441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0"/>
      <c r="O1" s="284" t="s">
        <v>443</v>
      </c>
      <c r="P1" s="284"/>
      <c r="Q1" s="284"/>
      <c r="R1" s="284"/>
      <c r="S1" s="284"/>
      <c r="T1" s="284"/>
      <c r="U1" s="284"/>
      <c r="V1" s="17"/>
    </row>
    <row r="2" spans="1:22" x14ac:dyDescent="0.15">
      <c r="C2" s="8"/>
      <c r="D2" s="8"/>
      <c r="E2" s="8"/>
      <c r="F2" s="8"/>
      <c r="G2" s="8"/>
      <c r="H2" s="8"/>
      <c r="I2" s="8"/>
      <c r="J2" s="8"/>
      <c r="M2" s="14" t="s">
        <v>1</v>
      </c>
      <c r="N2" s="128"/>
      <c r="O2" s="128"/>
      <c r="P2" s="128"/>
      <c r="Q2" s="128"/>
      <c r="R2" s="128"/>
      <c r="S2" s="125"/>
      <c r="T2" s="128"/>
      <c r="U2" s="246" t="s">
        <v>609</v>
      </c>
      <c r="V2" s="17"/>
    </row>
    <row r="3" spans="1:22" ht="15.75" customHeight="1" x14ac:dyDescent="0.15">
      <c r="A3" s="286" t="s">
        <v>101</v>
      </c>
      <c r="B3" s="288" t="s">
        <v>131</v>
      </c>
      <c r="C3" s="288" t="s">
        <v>132</v>
      </c>
      <c r="D3" s="288"/>
      <c r="E3" s="288" t="s">
        <v>569</v>
      </c>
      <c r="F3" s="288" t="s">
        <v>134</v>
      </c>
      <c r="G3" s="288" t="s">
        <v>135</v>
      </c>
      <c r="H3" s="288"/>
      <c r="I3" s="49" t="s">
        <v>136</v>
      </c>
      <c r="J3" s="288" t="s">
        <v>138</v>
      </c>
      <c r="K3" s="288" t="s">
        <v>139</v>
      </c>
      <c r="L3" s="288" t="s">
        <v>296</v>
      </c>
      <c r="M3" s="292" t="s">
        <v>140</v>
      </c>
      <c r="N3" s="86" t="s">
        <v>293</v>
      </c>
      <c r="O3" s="288" t="s">
        <v>144</v>
      </c>
      <c r="P3" s="288" t="s">
        <v>145</v>
      </c>
      <c r="Q3" s="79" t="s">
        <v>146</v>
      </c>
      <c r="R3" s="86" t="s">
        <v>293</v>
      </c>
      <c r="S3" s="288" t="s">
        <v>144</v>
      </c>
      <c r="T3" s="288" t="s">
        <v>145</v>
      </c>
      <c r="U3" s="80" t="s">
        <v>146</v>
      </c>
      <c r="V3" s="17"/>
    </row>
    <row r="4" spans="1:22" ht="15.75" customHeight="1" x14ac:dyDescent="0.15">
      <c r="A4" s="287"/>
      <c r="B4" s="289"/>
      <c r="C4" s="289" t="s">
        <v>133</v>
      </c>
      <c r="D4" s="289"/>
      <c r="E4" s="289"/>
      <c r="F4" s="289"/>
      <c r="G4" s="289"/>
      <c r="H4" s="289"/>
      <c r="I4" s="51" t="s">
        <v>137</v>
      </c>
      <c r="J4" s="289"/>
      <c r="K4" s="289"/>
      <c r="L4" s="289"/>
      <c r="M4" s="293"/>
      <c r="N4" s="123" t="s">
        <v>326</v>
      </c>
      <c r="O4" s="289"/>
      <c r="P4" s="289"/>
      <c r="Q4" s="82" t="s">
        <v>147</v>
      </c>
      <c r="R4" s="123" t="s">
        <v>326</v>
      </c>
      <c r="S4" s="289"/>
      <c r="T4" s="289"/>
      <c r="U4" s="83" t="s">
        <v>147</v>
      </c>
      <c r="V4" s="17"/>
    </row>
    <row r="5" spans="1:22" ht="5.65" customHeight="1" x14ac:dyDescent="0.15">
      <c r="A5" s="47"/>
      <c r="B5" s="77"/>
      <c r="C5" s="32"/>
      <c r="E5" s="32"/>
      <c r="F5" s="32"/>
      <c r="G5" s="32"/>
      <c r="I5" s="32"/>
      <c r="J5" s="32"/>
      <c r="K5" s="32"/>
      <c r="L5" s="32"/>
      <c r="M5" s="3"/>
      <c r="N5" s="57"/>
      <c r="O5" s="53"/>
      <c r="P5" s="67"/>
      <c r="Q5" s="66"/>
      <c r="R5" s="121"/>
      <c r="S5" s="53"/>
      <c r="T5" s="117"/>
      <c r="U5" s="117"/>
      <c r="V5" s="17"/>
    </row>
    <row r="6" spans="1:22" ht="17.100000000000001" customHeight="1" x14ac:dyDescent="0.15">
      <c r="A6" s="215" t="s">
        <v>527</v>
      </c>
      <c r="B6" s="268">
        <v>4002</v>
      </c>
      <c r="C6" s="316">
        <v>1745</v>
      </c>
      <c r="D6" s="316"/>
      <c r="E6" s="264">
        <v>1183</v>
      </c>
      <c r="F6" s="264">
        <v>103</v>
      </c>
      <c r="G6" s="316">
        <v>40</v>
      </c>
      <c r="H6" s="316"/>
      <c r="I6" s="264">
        <v>15</v>
      </c>
      <c r="J6" s="264">
        <v>74</v>
      </c>
      <c r="K6" s="264">
        <v>61</v>
      </c>
      <c r="L6" s="264">
        <v>258</v>
      </c>
      <c r="M6" s="264">
        <v>523</v>
      </c>
      <c r="N6" s="142" t="s">
        <v>148</v>
      </c>
      <c r="O6" s="233">
        <v>12683</v>
      </c>
      <c r="P6" s="234">
        <v>11301</v>
      </c>
      <c r="Q6" s="235">
        <f>O6-P6</f>
        <v>1382</v>
      </c>
      <c r="R6" s="177" t="s">
        <v>149</v>
      </c>
      <c r="S6" s="236" t="s">
        <v>549</v>
      </c>
      <c r="T6" s="242" t="s">
        <v>646</v>
      </c>
      <c r="U6" s="243">
        <f>S6-T6</f>
        <v>5</v>
      </c>
      <c r="V6" s="17"/>
    </row>
    <row r="7" spans="1:22" ht="17.100000000000001" customHeight="1" x14ac:dyDescent="0.15">
      <c r="A7" s="103" t="s">
        <v>347</v>
      </c>
      <c r="B7" s="268">
        <v>3906</v>
      </c>
      <c r="C7" s="316">
        <v>1689</v>
      </c>
      <c r="D7" s="316"/>
      <c r="E7" s="264">
        <v>1168</v>
      </c>
      <c r="F7" s="264">
        <v>92</v>
      </c>
      <c r="G7" s="316">
        <v>32</v>
      </c>
      <c r="H7" s="316"/>
      <c r="I7" s="264">
        <v>15</v>
      </c>
      <c r="J7" s="264">
        <v>58</v>
      </c>
      <c r="K7" s="264">
        <v>59</v>
      </c>
      <c r="L7" s="264">
        <v>237</v>
      </c>
      <c r="M7" s="264">
        <v>556</v>
      </c>
      <c r="N7" s="121" t="s">
        <v>150</v>
      </c>
      <c r="O7" s="236" t="s">
        <v>610</v>
      </c>
      <c r="P7" s="237" t="s">
        <v>627</v>
      </c>
      <c r="Q7" s="238">
        <f>O7-P7</f>
        <v>44</v>
      </c>
      <c r="R7" s="177" t="s">
        <v>151</v>
      </c>
      <c r="S7" s="236" t="s">
        <v>638</v>
      </c>
      <c r="T7" s="242" t="s">
        <v>553</v>
      </c>
      <c r="U7" s="243">
        <f t="shared" ref="U7:U31" si="0">S7-T7</f>
        <v>9</v>
      </c>
      <c r="V7" s="17"/>
    </row>
    <row r="8" spans="1:22" ht="17.100000000000001" customHeight="1" x14ac:dyDescent="0.15">
      <c r="A8" s="103" t="s">
        <v>505</v>
      </c>
      <c r="B8" s="268">
        <v>3961</v>
      </c>
      <c r="C8" s="316">
        <v>1615</v>
      </c>
      <c r="D8" s="316"/>
      <c r="E8" s="264">
        <v>1292</v>
      </c>
      <c r="F8" s="264">
        <v>98</v>
      </c>
      <c r="G8" s="316">
        <v>28</v>
      </c>
      <c r="H8" s="316"/>
      <c r="I8" s="264">
        <v>15</v>
      </c>
      <c r="J8" s="264">
        <v>48</v>
      </c>
      <c r="K8" s="264">
        <v>58</v>
      </c>
      <c r="L8" s="264">
        <v>247</v>
      </c>
      <c r="M8" s="264">
        <v>560</v>
      </c>
      <c r="N8" s="121" t="s">
        <v>152</v>
      </c>
      <c r="O8" s="236" t="s">
        <v>611</v>
      </c>
      <c r="P8" s="237" t="s">
        <v>628</v>
      </c>
      <c r="Q8" s="238">
        <f t="shared" ref="Q8:Q16" si="1">O8-P8</f>
        <v>37</v>
      </c>
      <c r="R8" s="177" t="s">
        <v>153</v>
      </c>
      <c r="S8" s="236" t="s">
        <v>639</v>
      </c>
      <c r="T8" s="242" t="s">
        <v>647</v>
      </c>
      <c r="U8" s="243">
        <f t="shared" si="0"/>
        <v>35</v>
      </c>
      <c r="V8" s="17"/>
    </row>
    <row r="9" spans="1:22" ht="17.100000000000001" customHeight="1" x14ac:dyDescent="0.15">
      <c r="A9" s="103" t="s">
        <v>342</v>
      </c>
      <c r="B9" s="268">
        <v>4123</v>
      </c>
      <c r="C9" s="316">
        <v>1544</v>
      </c>
      <c r="D9" s="316"/>
      <c r="E9" s="264">
        <v>1397</v>
      </c>
      <c r="F9" s="264">
        <v>93</v>
      </c>
      <c r="G9" s="316">
        <v>29</v>
      </c>
      <c r="H9" s="316"/>
      <c r="I9" s="264">
        <v>23</v>
      </c>
      <c r="J9" s="264">
        <v>56</v>
      </c>
      <c r="K9" s="264">
        <v>85</v>
      </c>
      <c r="L9" s="264">
        <v>250</v>
      </c>
      <c r="M9" s="264">
        <v>646</v>
      </c>
      <c r="N9" s="121" t="s">
        <v>154</v>
      </c>
      <c r="O9" s="236" t="s">
        <v>612</v>
      </c>
      <c r="P9" s="237" t="s">
        <v>543</v>
      </c>
      <c r="Q9" s="238">
        <f t="shared" si="1"/>
        <v>29</v>
      </c>
      <c r="R9" s="177" t="s">
        <v>155</v>
      </c>
      <c r="S9" s="236" t="s">
        <v>640</v>
      </c>
      <c r="T9" s="242" t="s">
        <v>648</v>
      </c>
      <c r="U9" s="243">
        <f t="shared" si="0"/>
        <v>18</v>
      </c>
      <c r="V9" s="17"/>
    </row>
    <row r="10" spans="1:22" ht="17.100000000000001" customHeight="1" x14ac:dyDescent="0.15">
      <c r="A10" s="103" t="s">
        <v>506</v>
      </c>
      <c r="B10" s="268">
        <v>4296</v>
      </c>
      <c r="C10" s="304">
        <v>1495</v>
      </c>
      <c r="D10" s="304"/>
      <c r="E10" s="263">
        <v>1512</v>
      </c>
      <c r="F10" s="263">
        <v>97</v>
      </c>
      <c r="G10" s="304">
        <v>31</v>
      </c>
      <c r="H10" s="304"/>
      <c r="I10" s="263">
        <v>18</v>
      </c>
      <c r="J10" s="263">
        <v>55</v>
      </c>
      <c r="K10" s="263">
        <v>83</v>
      </c>
      <c r="L10" s="263">
        <v>249</v>
      </c>
      <c r="M10" s="263">
        <v>756</v>
      </c>
      <c r="N10" s="121" t="s">
        <v>156</v>
      </c>
      <c r="O10" s="236" t="s">
        <v>554</v>
      </c>
      <c r="P10" s="237" t="s">
        <v>560</v>
      </c>
      <c r="Q10" s="238">
        <f t="shared" si="1"/>
        <v>33</v>
      </c>
      <c r="R10" s="177" t="s">
        <v>157</v>
      </c>
      <c r="S10" s="236" t="s">
        <v>561</v>
      </c>
      <c r="T10" s="242" t="s">
        <v>565</v>
      </c>
      <c r="U10" s="243">
        <f t="shared" si="0"/>
        <v>9</v>
      </c>
      <c r="V10" s="17"/>
    </row>
    <row r="11" spans="1:22" ht="17.100000000000001" customHeight="1" x14ac:dyDescent="0.15">
      <c r="A11" s="103" t="s">
        <v>507</v>
      </c>
      <c r="B11" s="268">
        <v>4561</v>
      </c>
      <c r="C11" s="304">
        <v>1514</v>
      </c>
      <c r="D11" s="304"/>
      <c r="E11" s="263">
        <v>1627</v>
      </c>
      <c r="F11" s="263">
        <v>111</v>
      </c>
      <c r="G11" s="304">
        <v>30</v>
      </c>
      <c r="H11" s="304"/>
      <c r="I11" s="263">
        <v>28</v>
      </c>
      <c r="J11" s="263">
        <v>40</v>
      </c>
      <c r="K11" s="263">
        <v>85</v>
      </c>
      <c r="L11" s="263">
        <v>265</v>
      </c>
      <c r="M11" s="263">
        <v>861</v>
      </c>
      <c r="N11" s="121" t="s">
        <v>158</v>
      </c>
      <c r="O11" s="236" t="s">
        <v>542</v>
      </c>
      <c r="P11" s="237" t="s">
        <v>558</v>
      </c>
      <c r="Q11" s="238">
        <f t="shared" si="1"/>
        <v>15</v>
      </c>
      <c r="R11" s="177" t="s">
        <v>159</v>
      </c>
      <c r="S11" s="236" t="s">
        <v>565</v>
      </c>
      <c r="T11" s="242" t="s">
        <v>649</v>
      </c>
      <c r="U11" s="243">
        <f t="shared" si="0"/>
        <v>9</v>
      </c>
      <c r="V11" s="17"/>
    </row>
    <row r="12" spans="1:22" ht="17.100000000000001" customHeight="1" x14ac:dyDescent="0.15">
      <c r="A12" s="103" t="s">
        <v>348</v>
      </c>
      <c r="B12" s="268">
        <v>4998</v>
      </c>
      <c r="C12" s="304">
        <v>1604</v>
      </c>
      <c r="D12" s="304"/>
      <c r="E12" s="263">
        <v>1804</v>
      </c>
      <c r="F12" s="263">
        <v>107</v>
      </c>
      <c r="G12" s="304">
        <v>30</v>
      </c>
      <c r="H12" s="304"/>
      <c r="I12" s="263">
        <v>23</v>
      </c>
      <c r="J12" s="263">
        <v>31</v>
      </c>
      <c r="K12" s="263">
        <v>86</v>
      </c>
      <c r="L12" s="263">
        <v>263</v>
      </c>
      <c r="M12" s="263">
        <v>1050</v>
      </c>
      <c r="N12" s="121" t="s">
        <v>160</v>
      </c>
      <c r="O12" s="236" t="s">
        <v>613</v>
      </c>
      <c r="P12" s="237" t="s">
        <v>559</v>
      </c>
      <c r="Q12" s="238">
        <f t="shared" si="1"/>
        <v>27</v>
      </c>
      <c r="R12" s="177" t="s">
        <v>161</v>
      </c>
      <c r="S12" s="236" t="s">
        <v>565</v>
      </c>
      <c r="T12" s="242" t="s">
        <v>558</v>
      </c>
      <c r="U12" s="243">
        <f t="shared" si="0"/>
        <v>-8</v>
      </c>
      <c r="V12" s="17"/>
    </row>
    <row r="13" spans="1:22" ht="17.100000000000001" customHeight="1" x14ac:dyDescent="0.15">
      <c r="A13" s="103" t="s">
        <v>508</v>
      </c>
      <c r="B13" s="268">
        <v>5204</v>
      </c>
      <c r="C13" s="304">
        <v>1600</v>
      </c>
      <c r="D13" s="304"/>
      <c r="E13" s="263">
        <v>1949</v>
      </c>
      <c r="F13" s="263">
        <v>107</v>
      </c>
      <c r="G13" s="304">
        <v>35</v>
      </c>
      <c r="H13" s="304"/>
      <c r="I13" s="263">
        <v>24</v>
      </c>
      <c r="J13" s="263">
        <v>36</v>
      </c>
      <c r="K13" s="263">
        <v>91</v>
      </c>
      <c r="L13" s="263">
        <v>265</v>
      </c>
      <c r="M13" s="263">
        <v>1097</v>
      </c>
      <c r="N13" s="121" t="s">
        <v>162</v>
      </c>
      <c r="O13" s="236" t="s">
        <v>544</v>
      </c>
      <c r="P13" s="237" t="s">
        <v>546</v>
      </c>
      <c r="Q13" s="238">
        <f t="shared" si="1"/>
        <v>15</v>
      </c>
      <c r="R13" s="177" t="s">
        <v>163</v>
      </c>
      <c r="S13" s="236" t="s">
        <v>565</v>
      </c>
      <c r="T13" s="242" t="s">
        <v>650</v>
      </c>
      <c r="U13" s="243">
        <f t="shared" si="0"/>
        <v>-1</v>
      </c>
      <c r="V13" s="17"/>
    </row>
    <row r="14" spans="1:22" ht="17.100000000000001" customHeight="1" x14ac:dyDescent="0.15">
      <c r="A14" s="278" t="s">
        <v>540</v>
      </c>
      <c r="B14" s="268">
        <v>5451</v>
      </c>
      <c r="C14" s="304">
        <v>1562</v>
      </c>
      <c r="D14" s="304"/>
      <c r="E14" s="263">
        <v>2205</v>
      </c>
      <c r="F14" s="263">
        <v>122</v>
      </c>
      <c r="G14" s="304">
        <v>29</v>
      </c>
      <c r="H14" s="304"/>
      <c r="I14" s="263">
        <v>28</v>
      </c>
      <c r="J14" s="263">
        <v>38</v>
      </c>
      <c r="K14" s="263">
        <v>93</v>
      </c>
      <c r="L14" s="263">
        <v>271</v>
      </c>
      <c r="M14" s="263">
        <v>1103</v>
      </c>
      <c r="N14" s="121" t="s">
        <v>164</v>
      </c>
      <c r="O14" s="236" t="s">
        <v>550</v>
      </c>
      <c r="P14" s="237" t="s">
        <v>629</v>
      </c>
      <c r="Q14" s="238">
        <f t="shared" si="1"/>
        <v>30</v>
      </c>
      <c r="R14" s="177" t="s">
        <v>165</v>
      </c>
      <c r="S14" s="236" t="s">
        <v>641</v>
      </c>
      <c r="T14" s="242" t="s">
        <v>564</v>
      </c>
      <c r="U14" s="243">
        <f t="shared" si="0"/>
        <v>31</v>
      </c>
      <c r="V14" s="17"/>
    </row>
    <row r="15" spans="1:22" ht="17.100000000000001" customHeight="1" x14ac:dyDescent="0.15">
      <c r="A15" s="140" t="s">
        <v>608</v>
      </c>
      <c r="B15" s="159">
        <v>5091</v>
      </c>
      <c r="C15" s="313">
        <v>1470</v>
      </c>
      <c r="D15" s="313"/>
      <c r="E15" s="158">
        <v>1977</v>
      </c>
      <c r="F15" s="158">
        <v>109</v>
      </c>
      <c r="G15" s="313">
        <v>34</v>
      </c>
      <c r="H15" s="313"/>
      <c r="I15" s="158">
        <v>16</v>
      </c>
      <c r="J15" s="158">
        <v>52</v>
      </c>
      <c r="K15" s="158">
        <v>92</v>
      </c>
      <c r="L15" s="158">
        <v>273</v>
      </c>
      <c r="M15" s="158">
        <v>1068</v>
      </c>
      <c r="N15" s="121" t="s">
        <v>166</v>
      </c>
      <c r="O15" s="236" t="s">
        <v>614</v>
      </c>
      <c r="P15" s="237" t="s">
        <v>630</v>
      </c>
      <c r="Q15" s="238">
        <f t="shared" si="1"/>
        <v>36</v>
      </c>
      <c r="R15" s="177" t="s">
        <v>167</v>
      </c>
      <c r="S15" s="236" t="s">
        <v>642</v>
      </c>
      <c r="T15" s="242" t="s">
        <v>651</v>
      </c>
      <c r="U15" s="243">
        <f t="shared" si="0"/>
        <v>53</v>
      </c>
      <c r="V15" s="17"/>
    </row>
    <row r="16" spans="1:22" ht="13.5" customHeight="1" x14ac:dyDescent="0.15">
      <c r="A16" s="74"/>
      <c r="B16" s="85"/>
      <c r="C16" s="74"/>
      <c r="D16" s="60"/>
      <c r="E16" s="74"/>
      <c r="F16" s="74"/>
      <c r="G16" s="74"/>
      <c r="H16" s="60"/>
      <c r="I16" s="74"/>
      <c r="J16" s="74"/>
      <c r="K16" s="74"/>
      <c r="L16" s="74"/>
      <c r="M16" s="74"/>
      <c r="N16" s="121" t="s">
        <v>168</v>
      </c>
      <c r="O16" s="236" t="s">
        <v>615</v>
      </c>
      <c r="P16" s="237" t="s">
        <v>548</v>
      </c>
      <c r="Q16" s="238">
        <f t="shared" si="1"/>
        <v>8</v>
      </c>
      <c r="R16" s="177" t="s">
        <v>169</v>
      </c>
      <c r="S16" s="236" t="s">
        <v>541</v>
      </c>
      <c r="T16" s="242" t="s">
        <v>547</v>
      </c>
      <c r="U16" s="243">
        <f t="shared" si="0"/>
        <v>40</v>
      </c>
      <c r="V16" s="17"/>
    </row>
    <row r="17" spans="1:22" ht="13.5" customHeight="1" x14ac:dyDescent="0.15">
      <c r="C17" s="15"/>
      <c r="D17" s="15"/>
      <c r="E17" s="15"/>
      <c r="F17" s="151" t="s">
        <v>577</v>
      </c>
      <c r="G17" s="150"/>
      <c r="H17" s="153"/>
      <c r="I17" s="150"/>
      <c r="J17" s="150"/>
      <c r="K17" s="150"/>
      <c r="L17" s="150"/>
      <c r="N17" s="121"/>
      <c r="O17" s="236"/>
      <c r="P17" s="237"/>
      <c r="Q17" s="239"/>
      <c r="R17" s="177"/>
      <c r="S17" s="236"/>
      <c r="T17" s="242"/>
      <c r="U17" s="242" t="s">
        <v>562</v>
      </c>
      <c r="V17" s="17"/>
    </row>
    <row r="18" spans="1:22" ht="16.5" customHeight="1" x14ac:dyDescent="0.15">
      <c r="C18" s="15"/>
      <c r="D18" s="15"/>
      <c r="E18" s="15"/>
      <c r="F18" s="151" t="s">
        <v>578</v>
      </c>
      <c r="G18" s="150"/>
      <c r="H18" s="153"/>
      <c r="I18" s="150"/>
      <c r="J18" s="150"/>
      <c r="K18" s="150"/>
      <c r="L18" s="150"/>
      <c r="N18" s="121" t="s">
        <v>170</v>
      </c>
      <c r="O18" s="236" t="s">
        <v>616</v>
      </c>
      <c r="P18" s="237" t="s">
        <v>631</v>
      </c>
      <c r="Q18" s="238">
        <f t="shared" ref="Q18:Q32" si="2">O18-P18</f>
        <v>-119</v>
      </c>
      <c r="R18" s="177" t="s">
        <v>171</v>
      </c>
      <c r="S18" s="236" t="s">
        <v>559</v>
      </c>
      <c r="T18" s="242" t="s">
        <v>652</v>
      </c>
      <c r="U18" s="243">
        <f t="shared" si="0"/>
        <v>16</v>
      </c>
      <c r="V18" s="17"/>
    </row>
    <row r="19" spans="1:22" ht="16.5" customHeight="1" x14ac:dyDescent="0.15">
      <c r="C19" s="15"/>
      <c r="D19" s="15"/>
      <c r="E19" s="15"/>
      <c r="F19" s="9" t="s">
        <v>573</v>
      </c>
      <c r="G19" s="150"/>
      <c r="H19" s="153"/>
      <c r="I19" s="150"/>
      <c r="J19" s="15"/>
      <c r="K19" s="15"/>
      <c r="L19" s="15"/>
      <c r="N19" s="121" t="s">
        <v>172</v>
      </c>
      <c r="O19" s="236" t="s">
        <v>617</v>
      </c>
      <c r="P19" s="237" t="s">
        <v>632</v>
      </c>
      <c r="Q19" s="238">
        <f>O19-P19</f>
        <v>98</v>
      </c>
      <c r="R19" s="177" t="s">
        <v>173</v>
      </c>
      <c r="S19" s="236" t="s">
        <v>557</v>
      </c>
      <c r="T19" s="242" t="s">
        <v>653</v>
      </c>
      <c r="U19" s="243">
        <f t="shared" si="0"/>
        <v>1</v>
      </c>
      <c r="V19" s="17"/>
    </row>
    <row r="20" spans="1:22" ht="16.5" customHeight="1" x14ac:dyDescent="0.15">
      <c r="A20" s="1"/>
      <c r="N20" s="121" t="s">
        <v>174</v>
      </c>
      <c r="O20" s="240">
        <v>6447</v>
      </c>
      <c r="P20" s="241">
        <v>5932</v>
      </c>
      <c r="Q20" s="238">
        <f>O20-P20</f>
        <v>515</v>
      </c>
      <c r="R20" s="177" t="s">
        <v>175</v>
      </c>
      <c r="S20" s="236" t="s">
        <v>552</v>
      </c>
      <c r="T20" s="242" t="s">
        <v>551</v>
      </c>
      <c r="U20" s="243">
        <f t="shared" si="0"/>
        <v>11</v>
      </c>
      <c r="V20" s="17"/>
    </row>
    <row r="21" spans="1:22" ht="16.5" customHeight="1" x14ac:dyDescent="0.15">
      <c r="A21" s="284" t="s">
        <v>442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121" t="s">
        <v>176</v>
      </c>
      <c r="O21" s="236" t="s">
        <v>618</v>
      </c>
      <c r="P21" s="237" t="s">
        <v>633</v>
      </c>
      <c r="Q21" s="238">
        <f t="shared" si="2"/>
        <v>-57</v>
      </c>
      <c r="R21" s="177" t="s">
        <v>177</v>
      </c>
      <c r="S21" s="236" t="s">
        <v>566</v>
      </c>
      <c r="T21" s="242" t="s">
        <v>556</v>
      </c>
      <c r="U21" s="243">
        <f t="shared" si="0"/>
        <v>11</v>
      </c>
      <c r="V21" s="17"/>
    </row>
    <row r="22" spans="1:22" ht="16.5" customHeight="1" x14ac:dyDescent="0.15">
      <c r="A22" s="284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121" t="s">
        <v>178</v>
      </c>
      <c r="O22" s="236" t="s">
        <v>619</v>
      </c>
      <c r="P22" s="237" t="s">
        <v>634</v>
      </c>
      <c r="Q22" s="238">
        <f t="shared" si="2"/>
        <v>66</v>
      </c>
      <c r="R22" s="177" t="s">
        <v>179</v>
      </c>
      <c r="S22" s="236" t="s">
        <v>643</v>
      </c>
      <c r="T22" s="242" t="s">
        <v>654</v>
      </c>
      <c r="U22" s="243">
        <f t="shared" si="0"/>
        <v>-8</v>
      </c>
      <c r="V22" s="17"/>
    </row>
    <row r="23" spans="1:22" ht="16.5" customHeight="1" x14ac:dyDescent="0.15">
      <c r="C23" s="15"/>
      <c r="D23" s="15"/>
      <c r="E23" s="15"/>
      <c r="F23" s="15"/>
      <c r="G23" s="15"/>
      <c r="J23" s="15"/>
      <c r="K23" s="15"/>
      <c r="L23" s="14" t="s">
        <v>141</v>
      </c>
      <c r="N23" s="141" t="s">
        <v>373</v>
      </c>
      <c r="O23" s="236" t="s">
        <v>547</v>
      </c>
      <c r="P23" s="237" t="s">
        <v>565</v>
      </c>
      <c r="Q23" s="238">
        <f t="shared" si="2"/>
        <v>16</v>
      </c>
      <c r="R23" s="177" t="s">
        <v>180</v>
      </c>
      <c r="S23" s="236" t="s">
        <v>644</v>
      </c>
      <c r="T23" s="242" t="s">
        <v>563</v>
      </c>
      <c r="U23" s="243">
        <f t="shared" si="0"/>
        <v>16</v>
      </c>
      <c r="V23" s="17"/>
    </row>
    <row r="24" spans="1:22" ht="16.5" customHeight="1" x14ac:dyDescent="0.15">
      <c r="A24" s="286" t="s">
        <v>274</v>
      </c>
      <c r="B24" s="288" t="s">
        <v>100</v>
      </c>
      <c r="C24" s="288"/>
      <c r="D24" s="288" t="s">
        <v>4</v>
      </c>
      <c r="E24" s="288"/>
      <c r="F24" s="288" t="s">
        <v>5</v>
      </c>
      <c r="G24" s="288"/>
      <c r="H24" s="288" t="s">
        <v>6</v>
      </c>
      <c r="I24" s="288"/>
      <c r="J24" s="49" t="s">
        <v>7</v>
      </c>
      <c r="K24" s="325" t="s">
        <v>272</v>
      </c>
      <c r="L24" s="292" t="s">
        <v>273</v>
      </c>
      <c r="N24" s="141" t="s">
        <v>374</v>
      </c>
      <c r="O24" s="236" t="s">
        <v>620</v>
      </c>
      <c r="P24" s="237" t="s">
        <v>547</v>
      </c>
      <c r="Q24" s="238">
        <f t="shared" si="2"/>
        <v>14</v>
      </c>
      <c r="R24" s="177" t="s">
        <v>181</v>
      </c>
      <c r="S24" s="236" t="s">
        <v>559</v>
      </c>
      <c r="T24" s="242" t="s">
        <v>563</v>
      </c>
      <c r="U24" s="243">
        <f t="shared" si="0"/>
        <v>6</v>
      </c>
      <c r="V24" s="17"/>
    </row>
    <row r="25" spans="1:22" ht="16.5" customHeight="1" x14ac:dyDescent="0.15">
      <c r="A25" s="287"/>
      <c r="B25" s="289"/>
      <c r="C25" s="289"/>
      <c r="D25" s="289"/>
      <c r="E25" s="289"/>
      <c r="F25" s="289"/>
      <c r="G25" s="289"/>
      <c r="H25" s="289"/>
      <c r="I25" s="289"/>
      <c r="J25" s="51" t="s">
        <v>8</v>
      </c>
      <c r="K25" s="326"/>
      <c r="L25" s="293"/>
      <c r="N25" s="141" t="s">
        <v>375</v>
      </c>
      <c r="O25" s="236" t="s">
        <v>621</v>
      </c>
      <c r="P25" s="237" t="s">
        <v>514</v>
      </c>
      <c r="Q25" s="238">
        <f t="shared" si="2"/>
        <v>-5</v>
      </c>
      <c r="R25" s="177" t="s">
        <v>182</v>
      </c>
      <c r="S25" s="236" t="s">
        <v>542</v>
      </c>
      <c r="T25" s="242" t="s">
        <v>566</v>
      </c>
      <c r="U25" s="243">
        <f t="shared" si="0"/>
        <v>9</v>
      </c>
      <c r="V25" s="17"/>
    </row>
    <row r="26" spans="1:22" ht="17.100000000000001" customHeight="1" x14ac:dyDescent="0.15">
      <c r="A26" s="136" t="s">
        <v>340</v>
      </c>
      <c r="B26" s="327">
        <v>6068</v>
      </c>
      <c r="C26" s="304"/>
      <c r="D26" s="304">
        <v>3036</v>
      </c>
      <c r="E26" s="304"/>
      <c r="F26" s="304">
        <v>3032</v>
      </c>
      <c r="G26" s="304"/>
      <c r="H26" s="304">
        <v>969</v>
      </c>
      <c r="I26" s="304"/>
      <c r="J26" s="120">
        <v>297</v>
      </c>
      <c r="K26" s="37">
        <v>6.27</v>
      </c>
      <c r="L26" s="29" t="s">
        <v>142</v>
      </c>
      <c r="N26" s="121" t="s">
        <v>183</v>
      </c>
      <c r="O26" s="236" t="s">
        <v>622</v>
      </c>
      <c r="P26" s="237" t="s">
        <v>635</v>
      </c>
      <c r="Q26" s="238">
        <f t="shared" si="2"/>
        <v>11</v>
      </c>
      <c r="R26" s="177" t="s">
        <v>184</v>
      </c>
      <c r="S26" s="236" t="s">
        <v>645</v>
      </c>
      <c r="T26" s="242" t="s">
        <v>563</v>
      </c>
      <c r="U26" s="243">
        <f t="shared" si="0"/>
        <v>13</v>
      </c>
      <c r="V26" s="17"/>
    </row>
    <row r="27" spans="1:22" ht="17.100000000000001" customHeight="1" x14ac:dyDescent="0.15">
      <c r="A27" s="103" t="s">
        <v>343</v>
      </c>
      <c r="B27" s="327">
        <v>6054</v>
      </c>
      <c r="C27" s="304"/>
      <c r="D27" s="316">
        <v>3020</v>
      </c>
      <c r="E27" s="316"/>
      <c r="F27" s="316">
        <v>3034</v>
      </c>
      <c r="G27" s="316"/>
      <c r="H27" s="316">
        <v>979</v>
      </c>
      <c r="I27" s="316"/>
      <c r="J27" s="120">
        <v>296</v>
      </c>
      <c r="K27" s="37">
        <v>6.19</v>
      </c>
      <c r="L27" s="29" t="s">
        <v>395</v>
      </c>
      <c r="N27" s="121" t="s">
        <v>185</v>
      </c>
      <c r="O27" s="236" t="s">
        <v>623</v>
      </c>
      <c r="P27" s="237" t="s">
        <v>635</v>
      </c>
      <c r="Q27" s="238">
        <f t="shared" si="2"/>
        <v>27</v>
      </c>
      <c r="R27" s="177" t="s">
        <v>186</v>
      </c>
      <c r="S27" s="236" t="s">
        <v>567</v>
      </c>
      <c r="T27" s="242" t="s">
        <v>561</v>
      </c>
      <c r="U27" s="243">
        <f t="shared" si="0"/>
        <v>19</v>
      </c>
      <c r="V27" s="17"/>
    </row>
    <row r="28" spans="1:22" ht="17.100000000000001" customHeight="1" x14ac:dyDescent="0.15">
      <c r="A28" s="136" t="s">
        <v>339</v>
      </c>
      <c r="B28" s="327">
        <v>6558</v>
      </c>
      <c r="C28" s="304"/>
      <c r="D28" s="304">
        <v>3342</v>
      </c>
      <c r="E28" s="304"/>
      <c r="F28" s="304">
        <v>3216</v>
      </c>
      <c r="G28" s="304"/>
      <c r="H28" s="304">
        <v>1055</v>
      </c>
      <c r="I28" s="304"/>
      <c r="J28" s="120">
        <v>321</v>
      </c>
      <c r="K28" s="37">
        <v>6.18</v>
      </c>
      <c r="L28" s="29">
        <v>8.3000000000000007</v>
      </c>
      <c r="N28" s="121"/>
      <c r="O28" s="236"/>
      <c r="P28" s="237"/>
      <c r="Q28" s="239"/>
      <c r="R28" s="177"/>
      <c r="S28" s="236"/>
      <c r="T28" s="242"/>
      <c r="U28" s="242"/>
      <c r="V28" s="17"/>
    </row>
    <row r="29" spans="1:22" ht="17.100000000000001" customHeight="1" x14ac:dyDescent="0.15">
      <c r="A29" s="103" t="s">
        <v>344</v>
      </c>
      <c r="B29" s="327">
        <v>7041</v>
      </c>
      <c r="C29" s="304"/>
      <c r="D29" s="304">
        <v>3523</v>
      </c>
      <c r="E29" s="304"/>
      <c r="F29" s="304">
        <v>3518</v>
      </c>
      <c r="G29" s="304"/>
      <c r="H29" s="304">
        <v>1128</v>
      </c>
      <c r="I29" s="304"/>
      <c r="J29" s="120">
        <v>344</v>
      </c>
      <c r="K29" s="37">
        <v>6.03</v>
      </c>
      <c r="L29" s="29">
        <v>7.4</v>
      </c>
      <c r="N29" s="141" t="s">
        <v>376</v>
      </c>
      <c r="O29" s="236" t="s">
        <v>624</v>
      </c>
      <c r="P29" s="237" t="s">
        <v>555</v>
      </c>
      <c r="Q29" s="238">
        <f t="shared" si="2"/>
        <v>-1</v>
      </c>
      <c r="R29" s="177" t="s">
        <v>371</v>
      </c>
      <c r="S29" s="236" t="s">
        <v>612</v>
      </c>
      <c r="T29" s="242" t="s">
        <v>542</v>
      </c>
      <c r="U29" s="243">
        <f t="shared" si="0"/>
        <v>21</v>
      </c>
      <c r="V29" s="17"/>
    </row>
    <row r="30" spans="1:22" ht="17.100000000000001" customHeight="1" x14ac:dyDescent="0.15">
      <c r="A30" s="103" t="s">
        <v>345</v>
      </c>
      <c r="B30" s="327">
        <v>8674</v>
      </c>
      <c r="C30" s="304"/>
      <c r="D30" s="304">
        <v>4503</v>
      </c>
      <c r="E30" s="304"/>
      <c r="F30" s="304">
        <v>4171</v>
      </c>
      <c r="G30" s="304"/>
      <c r="H30" s="304">
        <v>1325</v>
      </c>
      <c r="I30" s="304"/>
      <c r="J30" s="120">
        <v>424</v>
      </c>
      <c r="K30" s="37">
        <v>5.92</v>
      </c>
      <c r="L30" s="29">
        <v>23.2</v>
      </c>
      <c r="N30" s="121" t="s">
        <v>187</v>
      </c>
      <c r="O30" s="236" t="s">
        <v>625</v>
      </c>
      <c r="P30" s="237" t="s">
        <v>636</v>
      </c>
      <c r="Q30" s="238">
        <f t="shared" si="2"/>
        <v>79</v>
      </c>
      <c r="R30" s="177" t="s">
        <v>188</v>
      </c>
      <c r="S30" s="236" t="s">
        <v>545</v>
      </c>
      <c r="T30" s="242" t="s">
        <v>638</v>
      </c>
      <c r="U30" s="243">
        <f t="shared" si="0"/>
        <v>-23</v>
      </c>
      <c r="V30" s="17"/>
    </row>
    <row r="31" spans="1:22" ht="17.100000000000001" customHeight="1" x14ac:dyDescent="0.15">
      <c r="A31" s="103" t="s">
        <v>346</v>
      </c>
      <c r="B31" s="327">
        <v>13568</v>
      </c>
      <c r="C31" s="304"/>
      <c r="D31" s="304">
        <v>6737</v>
      </c>
      <c r="E31" s="304"/>
      <c r="F31" s="304">
        <v>6831</v>
      </c>
      <c r="G31" s="304"/>
      <c r="H31" s="304">
        <v>2645</v>
      </c>
      <c r="I31" s="304"/>
      <c r="J31" s="120">
        <v>663</v>
      </c>
      <c r="K31" s="37">
        <v>5.13</v>
      </c>
      <c r="L31" s="29">
        <v>56.4</v>
      </c>
      <c r="N31" s="121" t="s">
        <v>189</v>
      </c>
      <c r="O31" s="236" t="s">
        <v>626</v>
      </c>
      <c r="P31" s="237" t="s">
        <v>637</v>
      </c>
      <c r="Q31" s="238">
        <f t="shared" si="2"/>
        <v>41</v>
      </c>
      <c r="R31" s="177" t="s">
        <v>190</v>
      </c>
      <c r="S31" s="244">
        <v>1324</v>
      </c>
      <c r="T31" s="245">
        <v>1219</v>
      </c>
      <c r="U31" s="243">
        <f t="shared" si="0"/>
        <v>105</v>
      </c>
      <c r="V31" s="17"/>
    </row>
    <row r="32" spans="1:22" ht="17.100000000000001" customHeight="1" x14ac:dyDescent="0.15">
      <c r="A32" s="103" t="s">
        <v>347</v>
      </c>
      <c r="B32" s="327">
        <v>21659</v>
      </c>
      <c r="C32" s="304"/>
      <c r="D32" s="304">
        <v>10946</v>
      </c>
      <c r="E32" s="304"/>
      <c r="F32" s="304">
        <v>10713</v>
      </c>
      <c r="G32" s="304"/>
      <c r="H32" s="304">
        <v>4253</v>
      </c>
      <c r="I32" s="304"/>
      <c r="J32" s="120">
        <v>1059</v>
      </c>
      <c r="K32" s="37">
        <v>4.82</v>
      </c>
      <c r="L32" s="29">
        <v>27.6</v>
      </c>
      <c r="N32" s="121" t="s">
        <v>191</v>
      </c>
      <c r="O32" s="236" t="s">
        <v>612</v>
      </c>
      <c r="P32" s="237" t="s">
        <v>551</v>
      </c>
      <c r="Q32" s="238">
        <f t="shared" si="2"/>
        <v>26</v>
      </c>
      <c r="R32" s="177" t="s">
        <v>192</v>
      </c>
      <c r="S32" s="236" t="s">
        <v>620</v>
      </c>
      <c r="T32" s="237" t="s">
        <v>568</v>
      </c>
      <c r="U32" s="237" t="s">
        <v>620</v>
      </c>
      <c r="V32" s="17"/>
    </row>
    <row r="33" spans="1:22" ht="17.100000000000001" customHeight="1" x14ac:dyDescent="0.15">
      <c r="A33" s="103" t="s">
        <v>348</v>
      </c>
      <c r="B33" s="327">
        <v>29175</v>
      </c>
      <c r="C33" s="304"/>
      <c r="D33" s="304">
        <v>15178</v>
      </c>
      <c r="E33" s="304"/>
      <c r="F33" s="304">
        <v>13997</v>
      </c>
      <c r="G33" s="304"/>
      <c r="H33" s="304">
        <v>5542</v>
      </c>
      <c r="I33" s="304"/>
      <c r="J33" s="120">
        <v>1426</v>
      </c>
      <c r="K33" s="37">
        <v>4.74</v>
      </c>
      <c r="L33" s="29">
        <v>34.700000000000003</v>
      </c>
      <c r="N33" s="74"/>
      <c r="O33" s="88"/>
      <c r="P33" s="70"/>
      <c r="Q33" s="89"/>
      <c r="R33" s="70"/>
      <c r="S33" s="88"/>
      <c r="T33" s="70"/>
      <c r="U33" s="70"/>
      <c r="V33" s="17"/>
    </row>
    <row r="34" spans="1:22" ht="17.100000000000001" customHeight="1" x14ac:dyDescent="0.15">
      <c r="A34" s="103" t="s">
        <v>349</v>
      </c>
      <c r="B34" s="327">
        <v>52923</v>
      </c>
      <c r="C34" s="304"/>
      <c r="D34" s="304">
        <v>27637</v>
      </c>
      <c r="E34" s="304"/>
      <c r="F34" s="304">
        <v>25286</v>
      </c>
      <c r="G34" s="304"/>
      <c r="H34" s="304">
        <v>11761</v>
      </c>
      <c r="I34" s="304"/>
      <c r="J34" s="120">
        <v>2587</v>
      </c>
      <c r="K34" s="37">
        <v>4.18</v>
      </c>
      <c r="L34" s="29">
        <v>81.400000000000006</v>
      </c>
      <c r="P34" s="8"/>
      <c r="Q34" s="324" t="s">
        <v>581</v>
      </c>
      <c r="R34" s="324"/>
      <c r="S34" s="324"/>
      <c r="T34" s="324"/>
      <c r="U34" s="324"/>
    </row>
    <row r="35" spans="1:22" ht="17.100000000000001" customHeight="1" x14ac:dyDescent="0.15">
      <c r="A35" s="103" t="s">
        <v>350</v>
      </c>
      <c r="B35" s="327">
        <v>105353</v>
      </c>
      <c r="C35" s="304"/>
      <c r="D35" s="304">
        <v>54812</v>
      </c>
      <c r="E35" s="304"/>
      <c r="F35" s="304">
        <v>50541</v>
      </c>
      <c r="G35" s="304"/>
      <c r="H35" s="304">
        <v>26315</v>
      </c>
      <c r="I35" s="304"/>
      <c r="J35" s="120">
        <v>5149</v>
      </c>
      <c r="K35" s="37">
        <v>3.68</v>
      </c>
      <c r="L35" s="29">
        <v>99.1</v>
      </c>
      <c r="O35" s="8"/>
      <c r="P35" s="8"/>
      <c r="Q35" s="328" t="s">
        <v>580</v>
      </c>
      <c r="R35" s="328"/>
      <c r="S35" s="328"/>
      <c r="T35" s="328"/>
      <c r="U35" s="328"/>
      <c r="V35" s="8"/>
    </row>
    <row r="36" spans="1:22" ht="17.100000000000001" customHeight="1" x14ac:dyDescent="0.15">
      <c r="A36" s="103" t="s">
        <v>351</v>
      </c>
      <c r="B36" s="327">
        <v>137373</v>
      </c>
      <c r="C36" s="304"/>
      <c r="D36" s="304">
        <v>71866</v>
      </c>
      <c r="E36" s="304"/>
      <c r="F36" s="304">
        <v>65507</v>
      </c>
      <c r="G36" s="304"/>
      <c r="H36" s="304">
        <v>36883</v>
      </c>
      <c r="I36" s="304"/>
      <c r="J36" s="120">
        <v>6714</v>
      </c>
      <c r="K36" s="37">
        <v>3.43</v>
      </c>
      <c r="L36" s="29">
        <v>30.4</v>
      </c>
      <c r="O36" s="8"/>
      <c r="P36" s="8"/>
      <c r="Q36" s="248" t="s">
        <v>396</v>
      </c>
      <c r="R36" s="248"/>
      <c r="S36" s="248"/>
      <c r="T36" s="248"/>
      <c r="U36" s="248"/>
      <c r="V36" s="15" t="s">
        <v>372</v>
      </c>
    </row>
    <row r="37" spans="1:22" ht="17.100000000000001" customHeight="1" x14ac:dyDescent="0.15">
      <c r="A37" s="103" t="s">
        <v>352</v>
      </c>
      <c r="B37" s="327">
        <v>156181</v>
      </c>
      <c r="C37" s="304"/>
      <c r="D37" s="304">
        <v>81429</v>
      </c>
      <c r="E37" s="304"/>
      <c r="F37" s="304">
        <v>74752</v>
      </c>
      <c r="G37" s="304"/>
      <c r="H37" s="304">
        <v>46174</v>
      </c>
      <c r="I37" s="304"/>
      <c r="J37" s="120">
        <v>7633</v>
      </c>
      <c r="K37" s="37">
        <v>3.17</v>
      </c>
      <c r="L37" s="29">
        <v>13.7</v>
      </c>
      <c r="N37" s="26"/>
      <c r="O37" s="26"/>
      <c r="P37" s="30"/>
      <c r="Q37" s="31"/>
      <c r="R37" s="26"/>
      <c r="S37" s="26"/>
      <c r="T37" s="30"/>
      <c r="U37" s="8"/>
      <c r="V37" s="28"/>
    </row>
    <row r="38" spans="1:22" ht="17.100000000000001" customHeight="1" x14ac:dyDescent="0.15">
      <c r="A38" s="103" t="s">
        <v>353</v>
      </c>
      <c r="B38" s="327">
        <v>154610</v>
      </c>
      <c r="C38" s="304"/>
      <c r="D38" s="304">
        <v>80086</v>
      </c>
      <c r="E38" s="304"/>
      <c r="F38" s="304">
        <v>74524</v>
      </c>
      <c r="G38" s="304"/>
      <c r="H38" s="304">
        <v>53163</v>
      </c>
      <c r="I38" s="304"/>
      <c r="J38" s="120">
        <v>7557</v>
      </c>
      <c r="K38" s="37">
        <v>3.03</v>
      </c>
      <c r="L38" s="29" t="s">
        <v>394</v>
      </c>
    </row>
    <row r="39" spans="1:22" ht="17.100000000000001" customHeight="1" x14ac:dyDescent="0.15">
      <c r="A39" s="103" t="s">
        <v>354</v>
      </c>
      <c r="B39" s="327">
        <v>158673</v>
      </c>
      <c r="C39" s="304"/>
      <c r="D39" s="304">
        <v>81472</v>
      </c>
      <c r="E39" s="304"/>
      <c r="F39" s="304">
        <v>77201</v>
      </c>
      <c r="G39" s="304"/>
      <c r="H39" s="304">
        <v>55619</v>
      </c>
      <c r="I39" s="304"/>
      <c r="J39" s="120">
        <v>7755</v>
      </c>
      <c r="K39" s="37">
        <v>2.93</v>
      </c>
      <c r="L39" s="29">
        <v>2.6</v>
      </c>
    </row>
    <row r="40" spans="1:22" ht="17.100000000000001" customHeight="1" x14ac:dyDescent="0.15">
      <c r="A40" s="136" t="s">
        <v>341</v>
      </c>
      <c r="B40" s="327">
        <v>164013</v>
      </c>
      <c r="C40" s="304"/>
      <c r="D40" s="304">
        <v>84066</v>
      </c>
      <c r="E40" s="304"/>
      <c r="F40" s="304">
        <v>79947</v>
      </c>
      <c r="G40" s="304"/>
      <c r="H40" s="304">
        <v>61617</v>
      </c>
      <c r="I40" s="304"/>
      <c r="J40" s="120">
        <v>8016</v>
      </c>
      <c r="K40" s="37">
        <v>2.6</v>
      </c>
      <c r="L40" s="29">
        <v>3.4</v>
      </c>
    </row>
    <row r="41" spans="1:22" ht="17.100000000000001" customHeight="1" x14ac:dyDescent="0.15">
      <c r="A41" s="103" t="s">
        <v>355</v>
      </c>
      <c r="B41" s="327">
        <v>172946</v>
      </c>
      <c r="C41" s="304"/>
      <c r="D41" s="304">
        <v>87804</v>
      </c>
      <c r="E41" s="304"/>
      <c r="F41" s="304">
        <v>85142</v>
      </c>
      <c r="G41" s="304"/>
      <c r="H41" s="304">
        <v>68338</v>
      </c>
      <c r="I41" s="304"/>
      <c r="J41" s="120">
        <v>8453</v>
      </c>
      <c r="K41" s="37">
        <v>2.4500000000000002</v>
      </c>
      <c r="L41" s="29">
        <v>5.4</v>
      </c>
    </row>
    <row r="42" spans="1:22" ht="17.100000000000001" customHeight="1" x14ac:dyDescent="0.15">
      <c r="A42" s="103" t="s">
        <v>356</v>
      </c>
      <c r="B42" s="327">
        <v>178623</v>
      </c>
      <c r="C42" s="304"/>
      <c r="D42" s="304">
        <v>89596</v>
      </c>
      <c r="E42" s="304"/>
      <c r="F42" s="304">
        <v>89027</v>
      </c>
      <c r="G42" s="304"/>
      <c r="H42" s="304">
        <v>73693</v>
      </c>
      <c r="I42" s="304"/>
      <c r="J42" s="120">
        <v>8730</v>
      </c>
      <c r="K42" s="37">
        <v>2.35</v>
      </c>
      <c r="L42" s="29">
        <v>3.3</v>
      </c>
    </row>
    <row r="43" spans="1:22" ht="16.5" customHeight="1" x14ac:dyDescent="0.15">
      <c r="A43" s="103" t="s">
        <v>357</v>
      </c>
      <c r="B43" s="327">
        <v>183796</v>
      </c>
      <c r="C43" s="304"/>
      <c r="D43" s="304">
        <v>91756</v>
      </c>
      <c r="E43" s="304"/>
      <c r="F43" s="304">
        <v>92040</v>
      </c>
      <c r="G43" s="304"/>
      <c r="H43" s="304">
        <v>77975</v>
      </c>
      <c r="I43" s="304"/>
      <c r="J43" s="157">
        <v>8983</v>
      </c>
      <c r="K43" s="169">
        <v>2.29</v>
      </c>
      <c r="L43" s="39">
        <v>2.9</v>
      </c>
    </row>
    <row r="44" spans="1:22" ht="16.5" customHeight="1" x14ac:dyDescent="0.15">
      <c r="A44" s="103" t="s">
        <v>358</v>
      </c>
      <c r="B44" s="327">
        <v>187035</v>
      </c>
      <c r="C44" s="304"/>
      <c r="D44" s="304">
        <v>92886</v>
      </c>
      <c r="E44" s="304"/>
      <c r="F44" s="304">
        <v>94149</v>
      </c>
      <c r="G44" s="304"/>
      <c r="H44" s="304">
        <v>81784</v>
      </c>
      <c r="I44" s="304"/>
      <c r="J44" s="157">
        <v>9142</v>
      </c>
      <c r="K44" s="169">
        <v>2.2200000000000002</v>
      </c>
      <c r="L44" s="39">
        <v>1.8</v>
      </c>
    </row>
    <row r="45" spans="1:22" ht="18.75" customHeight="1" x14ac:dyDescent="0.15">
      <c r="A45" s="139" t="s">
        <v>342</v>
      </c>
      <c r="B45" s="329">
        <v>190005</v>
      </c>
      <c r="C45" s="330"/>
      <c r="D45" s="330">
        <v>93777</v>
      </c>
      <c r="E45" s="330"/>
      <c r="F45" s="330">
        <v>96228</v>
      </c>
      <c r="G45" s="330"/>
      <c r="H45" s="330">
        <v>82888</v>
      </c>
      <c r="I45" s="330"/>
      <c r="J45" s="172">
        <v>9264</v>
      </c>
      <c r="K45" s="173">
        <v>2.2200000000000002</v>
      </c>
      <c r="L45" s="174">
        <v>1.6</v>
      </c>
    </row>
    <row r="46" spans="1:22" ht="13.5" customHeight="1" x14ac:dyDescent="0.15">
      <c r="B46" s="151" t="s">
        <v>579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</row>
    <row r="47" spans="1:22" ht="13.5" customHeight="1" x14ac:dyDescent="0.15">
      <c r="A47" s="155"/>
      <c r="B47" s="9" t="s">
        <v>575</v>
      </c>
      <c r="C47" s="9"/>
      <c r="D47" s="9"/>
      <c r="E47" s="9"/>
      <c r="F47" s="8"/>
      <c r="G47" s="8"/>
      <c r="H47" s="8"/>
      <c r="I47" s="8"/>
      <c r="J47" s="8"/>
      <c r="K47" s="8"/>
      <c r="L47" s="8"/>
    </row>
  </sheetData>
  <mergeCells count="127">
    <mergeCell ref="H45:I45"/>
    <mergeCell ref="F24:G25"/>
    <mergeCell ref="F26:G26"/>
    <mergeCell ref="F27:G27"/>
    <mergeCell ref="F28:G28"/>
    <mergeCell ref="F29:G29"/>
    <mergeCell ref="O1:U1"/>
    <mergeCell ref="A1:M1"/>
    <mergeCell ref="L3:L4"/>
    <mergeCell ref="F37:G37"/>
    <mergeCell ref="F38:G38"/>
    <mergeCell ref="F39:G39"/>
    <mergeCell ref="F40:G40"/>
    <mergeCell ref="F41:G41"/>
    <mergeCell ref="H41:I41"/>
    <mergeCell ref="H32:I32"/>
    <mergeCell ref="H33:I33"/>
    <mergeCell ref="H34:I34"/>
    <mergeCell ref="H35:I35"/>
    <mergeCell ref="D44:E44"/>
    <mergeCell ref="F44:G44"/>
    <mergeCell ref="H44:I44"/>
    <mergeCell ref="F42:G42"/>
    <mergeCell ref="F43:G43"/>
    <mergeCell ref="D45:E45"/>
    <mergeCell ref="F30:G30"/>
    <mergeCell ref="F31:G31"/>
    <mergeCell ref="F32:G32"/>
    <mergeCell ref="F33:G33"/>
    <mergeCell ref="F34:G34"/>
    <mergeCell ref="F35:G35"/>
    <mergeCell ref="F36:G36"/>
    <mergeCell ref="F45:G45"/>
    <mergeCell ref="D36:E36"/>
    <mergeCell ref="D37:E37"/>
    <mergeCell ref="D38:E38"/>
    <mergeCell ref="D39:E39"/>
    <mergeCell ref="D40:E40"/>
    <mergeCell ref="D33:E33"/>
    <mergeCell ref="H26:I26"/>
    <mergeCell ref="H27:I27"/>
    <mergeCell ref="H28:I28"/>
    <mergeCell ref="H29:I29"/>
    <mergeCell ref="H30:I30"/>
    <mergeCell ref="H31:I31"/>
    <mergeCell ref="H42:I42"/>
    <mergeCell ref="H43:I43"/>
    <mergeCell ref="D41:E41"/>
    <mergeCell ref="D42:E42"/>
    <mergeCell ref="D43:E43"/>
    <mergeCell ref="H38:I38"/>
    <mergeCell ref="H39:I39"/>
    <mergeCell ref="H40:I40"/>
    <mergeCell ref="H36:I36"/>
    <mergeCell ref="H37:I37"/>
    <mergeCell ref="G6:H6"/>
    <mergeCell ref="B45:C4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44:C44"/>
    <mergeCell ref="D26:E26"/>
    <mergeCell ref="D27:E27"/>
    <mergeCell ref="D28:E28"/>
    <mergeCell ref="D29:E29"/>
    <mergeCell ref="D30:E30"/>
    <mergeCell ref="D31:E31"/>
    <mergeCell ref="D32:E32"/>
    <mergeCell ref="A21:M22"/>
    <mergeCell ref="B29:C29"/>
    <mergeCell ref="D34:E34"/>
    <mergeCell ref="D35:E35"/>
    <mergeCell ref="Q35:U35"/>
    <mergeCell ref="O3:O4"/>
    <mergeCell ref="P3:P4"/>
    <mergeCell ref="S3:S4"/>
    <mergeCell ref="T3:T4"/>
    <mergeCell ref="C3:D3"/>
    <mergeCell ref="C4:D4"/>
    <mergeCell ref="L24:L25"/>
    <mergeCell ref="C13:D13"/>
    <mergeCell ref="C14:D14"/>
    <mergeCell ref="C15:D15"/>
    <mergeCell ref="C12:D12"/>
    <mergeCell ref="B26:C26"/>
    <mergeCell ref="B24:C25"/>
    <mergeCell ref="B27:C27"/>
    <mergeCell ref="B28:C28"/>
    <mergeCell ref="G14:H14"/>
    <mergeCell ref="G15:H15"/>
    <mergeCell ref="H24:I25"/>
    <mergeCell ref="G3:H4"/>
    <mergeCell ref="Q34:U34"/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C11:D11"/>
    <mergeCell ref="G7:H7"/>
    <mergeCell ref="G8:H8"/>
    <mergeCell ref="G9:H9"/>
    <mergeCell ref="G10:H10"/>
    <mergeCell ref="G11:H11"/>
    <mergeCell ref="G12:H12"/>
    <mergeCell ref="G13:H13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5"/>
  <sheetViews>
    <sheetView showGridLines="0" view="pageBreakPreview" zoomScale="90" zoomScaleNormal="90" zoomScaleSheetLayoutView="90" workbookViewId="0">
      <selection activeCell="F14" sqref="F14"/>
    </sheetView>
  </sheetViews>
  <sheetFormatPr defaultRowHeight="13.5" x14ac:dyDescent="0.15"/>
  <cols>
    <col min="1" max="1" width="6.125" style="6" customWidth="1"/>
    <col min="2" max="2" width="12.375" style="16" customWidth="1"/>
    <col min="3" max="3" width="11" style="16" customWidth="1"/>
    <col min="4" max="4" width="1.875" style="16" customWidth="1"/>
    <col min="5" max="5" width="10.375" style="16" customWidth="1"/>
    <col min="6" max="6" width="2" style="16" customWidth="1"/>
    <col min="7" max="7" width="6.125" style="6" customWidth="1"/>
    <col min="8" max="8" width="12.375" style="16" customWidth="1"/>
    <col min="9" max="9" width="10.375" style="16" customWidth="1"/>
    <col min="10" max="10" width="2" style="16" customWidth="1"/>
    <col min="11" max="11" width="10.375" style="16" customWidth="1"/>
    <col min="12" max="12" width="2" style="16" customWidth="1"/>
    <col min="13" max="13" width="6.125" style="6" customWidth="1"/>
    <col min="14" max="14" width="12.375" style="6" customWidth="1"/>
    <col min="15" max="15" width="10.5" style="6" customWidth="1"/>
    <col min="16" max="16" width="2" style="6" customWidth="1"/>
    <col min="17" max="17" width="10.5" style="6" customWidth="1"/>
    <col min="18" max="18" width="2" style="6" customWidth="1"/>
    <col min="19" max="19" width="6.125" style="6" customWidth="1"/>
    <col min="20" max="20" width="12.375" style="6" customWidth="1"/>
    <col min="21" max="21" width="10.5" style="6" customWidth="1"/>
    <col min="22" max="22" width="2" style="6" customWidth="1"/>
    <col min="23" max="23" width="10.5" style="6" customWidth="1"/>
    <col min="24" max="24" width="1.875" style="6" customWidth="1"/>
    <col min="25" max="16384" width="9" style="6"/>
  </cols>
  <sheetData>
    <row r="1" spans="1:24" ht="20.25" customHeight="1" x14ac:dyDescent="0.15">
      <c r="A1" s="284" t="s">
        <v>444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34"/>
      <c r="M1" s="284" t="s">
        <v>445</v>
      </c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spans="1:24" x14ac:dyDescent="0.15">
      <c r="B2" s="6"/>
      <c r="I2" s="332" t="s">
        <v>520</v>
      </c>
      <c r="J2" s="332"/>
      <c r="K2" s="332"/>
      <c r="L2" s="332"/>
      <c r="O2" s="16"/>
      <c r="P2" s="16"/>
      <c r="Q2" s="16"/>
      <c r="R2" s="16"/>
      <c r="T2" s="16"/>
      <c r="U2" s="332" t="s">
        <v>520</v>
      </c>
      <c r="V2" s="332"/>
      <c r="W2" s="332"/>
      <c r="X2" s="332"/>
    </row>
    <row r="3" spans="1:24" ht="19.899999999999999" customHeight="1" x14ac:dyDescent="0.15">
      <c r="A3" s="333" t="s">
        <v>193</v>
      </c>
      <c r="B3" s="333"/>
      <c r="C3" s="333"/>
      <c r="D3" s="333"/>
      <c r="E3" s="333"/>
      <c r="F3" s="301"/>
      <c r="G3" s="300" t="s">
        <v>322</v>
      </c>
      <c r="H3" s="300"/>
      <c r="I3" s="300"/>
      <c r="J3" s="300"/>
      <c r="K3" s="300"/>
      <c r="L3" s="300"/>
      <c r="M3" s="309" t="s">
        <v>193</v>
      </c>
      <c r="N3" s="333"/>
      <c r="O3" s="333"/>
      <c r="P3" s="333"/>
      <c r="Q3" s="333"/>
      <c r="R3" s="301"/>
      <c r="S3" s="300" t="s">
        <v>322</v>
      </c>
      <c r="T3" s="300"/>
      <c r="U3" s="300"/>
      <c r="V3" s="300"/>
      <c r="W3" s="300"/>
      <c r="X3" s="309"/>
    </row>
    <row r="4" spans="1:24" ht="19.899999999999999" customHeight="1" x14ac:dyDescent="0.15">
      <c r="A4" s="75" t="s">
        <v>194</v>
      </c>
      <c r="B4" s="71" t="s">
        <v>195</v>
      </c>
      <c r="C4" s="301" t="s">
        <v>58</v>
      </c>
      <c r="D4" s="300"/>
      <c r="E4" s="300" t="s">
        <v>196</v>
      </c>
      <c r="F4" s="309"/>
      <c r="G4" s="71" t="s">
        <v>194</v>
      </c>
      <c r="H4" s="71" t="s">
        <v>195</v>
      </c>
      <c r="I4" s="301" t="s">
        <v>20</v>
      </c>
      <c r="J4" s="300"/>
      <c r="K4" s="300" t="s">
        <v>196</v>
      </c>
      <c r="L4" s="309"/>
      <c r="M4" s="71" t="s">
        <v>194</v>
      </c>
      <c r="N4" s="71" t="s">
        <v>195</v>
      </c>
      <c r="O4" s="301" t="s">
        <v>58</v>
      </c>
      <c r="P4" s="300"/>
      <c r="Q4" s="300" t="s">
        <v>196</v>
      </c>
      <c r="R4" s="309"/>
      <c r="S4" s="71" t="s">
        <v>194</v>
      </c>
      <c r="T4" s="71" t="s">
        <v>195</v>
      </c>
      <c r="U4" s="301" t="s">
        <v>20</v>
      </c>
      <c r="V4" s="300"/>
      <c r="W4" s="300" t="s">
        <v>196</v>
      </c>
      <c r="X4" s="309"/>
    </row>
    <row r="5" spans="1:24" ht="5.65" customHeight="1" x14ac:dyDescent="0.15">
      <c r="A5" s="57"/>
      <c r="B5" s="68"/>
      <c r="C5" s="3"/>
      <c r="D5" s="32"/>
      <c r="E5" s="19"/>
      <c r="F5" s="33"/>
      <c r="G5" s="68"/>
      <c r="H5" s="68"/>
      <c r="I5" s="19"/>
      <c r="J5" s="33"/>
      <c r="K5" s="19"/>
      <c r="L5" s="33"/>
      <c r="M5" s="91"/>
      <c r="N5" s="68"/>
      <c r="O5" s="3"/>
      <c r="P5" s="32"/>
      <c r="Q5" s="19"/>
      <c r="R5" s="33"/>
      <c r="S5" s="68"/>
      <c r="T5" s="68"/>
      <c r="U5" s="19"/>
      <c r="V5" s="33"/>
      <c r="W5" s="19"/>
      <c r="X5" s="17"/>
    </row>
    <row r="6" spans="1:24" ht="17.100000000000001" customHeight="1" x14ac:dyDescent="0.15">
      <c r="A6" s="35"/>
      <c r="B6" s="90" t="s">
        <v>3</v>
      </c>
      <c r="C6" s="25">
        <v>29781</v>
      </c>
      <c r="D6" s="25"/>
      <c r="E6" s="38">
        <v>100</v>
      </c>
      <c r="F6" s="38"/>
      <c r="G6" s="90"/>
      <c r="H6" s="90" t="s">
        <v>3</v>
      </c>
      <c r="I6" s="42">
        <v>8710</v>
      </c>
      <c r="J6" s="40"/>
      <c r="K6" s="38">
        <v>100</v>
      </c>
      <c r="L6" s="35"/>
      <c r="M6" s="90"/>
      <c r="N6" s="90" t="s">
        <v>3</v>
      </c>
      <c r="O6" s="202">
        <v>52740</v>
      </c>
      <c r="P6" s="20"/>
      <c r="Q6" s="38">
        <v>100</v>
      </c>
      <c r="R6" s="35"/>
      <c r="S6" s="90"/>
      <c r="T6" s="90" t="s">
        <v>3</v>
      </c>
      <c r="U6" s="42">
        <v>9047</v>
      </c>
      <c r="V6" s="35"/>
      <c r="W6" s="38">
        <v>100</v>
      </c>
      <c r="X6" s="17"/>
    </row>
    <row r="7" spans="1:24" ht="17.100000000000001" customHeight="1" x14ac:dyDescent="0.15">
      <c r="A7" s="47"/>
      <c r="B7" s="68" t="s">
        <v>197</v>
      </c>
      <c r="C7" s="23">
        <v>22345</v>
      </c>
      <c r="D7" s="23"/>
      <c r="E7" s="39">
        <f>C7/C6*100</f>
        <v>75.031060071857894</v>
      </c>
      <c r="F7" s="39"/>
      <c r="G7" s="68"/>
      <c r="H7" s="68" t="s">
        <v>197</v>
      </c>
      <c r="I7" s="43">
        <v>6131</v>
      </c>
      <c r="J7" s="41"/>
      <c r="K7" s="39">
        <f>I7/I6*100</f>
        <v>70.390355912743971</v>
      </c>
      <c r="L7" s="33"/>
      <c r="M7" s="68"/>
      <c r="N7" s="68" t="s">
        <v>197</v>
      </c>
      <c r="O7" s="201">
        <v>48031</v>
      </c>
      <c r="P7" s="32"/>
      <c r="Q7" s="39">
        <f>O7/O6*100</f>
        <v>91.071293136139559</v>
      </c>
      <c r="R7" s="33"/>
      <c r="S7" s="68"/>
      <c r="T7" s="68" t="s">
        <v>197</v>
      </c>
      <c r="U7" s="43">
        <v>8090</v>
      </c>
      <c r="V7" s="33"/>
      <c r="W7" s="39">
        <f>U7/U6*100</f>
        <v>89.421907814745211</v>
      </c>
      <c r="X7" s="17"/>
    </row>
    <row r="8" spans="1:24" ht="17.100000000000001" customHeight="1" x14ac:dyDescent="0.15">
      <c r="A8" s="47"/>
      <c r="B8" s="109" t="s">
        <v>318</v>
      </c>
      <c r="C8" s="23">
        <v>2837</v>
      </c>
      <c r="D8" s="23"/>
      <c r="E8" s="39">
        <f>C8/C6*100</f>
        <v>9.5262079849568515</v>
      </c>
      <c r="F8" s="39"/>
      <c r="G8" s="68"/>
      <c r="H8" s="109" t="s">
        <v>318</v>
      </c>
      <c r="I8" s="43">
        <v>1410</v>
      </c>
      <c r="J8" s="41"/>
      <c r="K8" s="39">
        <f>I8/I6*100</f>
        <v>16.188289322617681</v>
      </c>
      <c r="L8" s="33"/>
      <c r="M8" s="68"/>
      <c r="N8" s="109" t="s">
        <v>318</v>
      </c>
      <c r="O8" s="201">
        <v>25380</v>
      </c>
      <c r="P8" s="32"/>
      <c r="Q8" s="39">
        <f>O8/O6*100</f>
        <v>48.122866894197955</v>
      </c>
      <c r="R8" s="33"/>
      <c r="S8" s="68"/>
      <c r="T8" s="109" t="s">
        <v>318</v>
      </c>
      <c r="U8" s="43">
        <v>3239</v>
      </c>
      <c r="V8" s="33"/>
      <c r="W8" s="39">
        <f>U8/U6*100</f>
        <v>35.801923289488229</v>
      </c>
      <c r="X8" s="17"/>
    </row>
    <row r="9" spans="1:24" ht="17.100000000000001" customHeight="1" x14ac:dyDescent="0.15">
      <c r="A9" s="47"/>
      <c r="B9" s="109" t="s">
        <v>317</v>
      </c>
      <c r="C9" s="23">
        <v>19324</v>
      </c>
      <c r="D9" s="23"/>
      <c r="E9" s="39">
        <f>C9/C6*100</f>
        <v>64.887008495349392</v>
      </c>
      <c r="F9" s="39"/>
      <c r="G9" s="68"/>
      <c r="H9" s="109" t="s">
        <v>319</v>
      </c>
      <c r="I9" s="43">
        <v>4671</v>
      </c>
      <c r="J9" s="41"/>
      <c r="K9" s="39">
        <f>I9/I6*100</f>
        <v>53.628013777267512</v>
      </c>
      <c r="L9" s="33"/>
      <c r="M9" s="68"/>
      <c r="N9" s="109" t="s">
        <v>317</v>
      </c>
      <c r="O9" s="201">
        <v>22406</v>
      </c>
      <c r="P9" s="32"/>
      <c r="Q9" s="39">
        <f>O9/O6*100</f>
        <v>42.483883200606748</v>
      </c>
      <c r="R9" s="33"/>
      <c r="S9" s="68"/>
      <c r="T9" s="109" t="s">
        <v>317</v>
      </c>
      <c r="U9" s="43">
        <v>4844</v>
      </c>
      <c r="V9" s="33"/>
      <c r="W9" s="39">
        <f>U9/U6*100</f>
        <v>53.542610810213333</v>
      </c>
      <c r="X9" s="17"/>
    </row>
    <row r="10" spans="1:24" ht="17.100000000000001" customHeight="1" x14ac:dyDescent="0.15">
      <c r="A10" s="47"/>
      <c r="B10" s="109" t="s">
        <v>316</v>
      </c>
      <c r="C10" s="23">
        <v>184</v>
      </c>
      <c r="D10" s="23"/>
      <c r="E10" s="39">
        <f>C10/C6*100</f>
        <v>0.61784359155166046</v>
      </c>
      <c r="F10" s="39"/>
      <c r="G10" s="68"/>
      <c r="H10" s="109" t="s">
        <v>316</v>
      </c>
      <c r="I10" s="43">
        <v>50</v>
      </c>
      <c r="J10" s="41"/>
      <c r="K10" s="39">
        <f>I10/I6*100</f>
        <v>0.57405281285878307</v>
      </c>
      <c r="L10" s="33"/>
      <c r="M10" s="68"/>
      <c r="N10" s="109" t="s">
        <v>316</v>
      </c>
      <c r="O10" s="23">
        <v>245</v>
      </c>
      <c r="P10" s="32"/>
      <c r="Q10" s="39">
        <f>O10/O6*100</f>
        <v>0.46454304133485019</v>
      </c>
      <c r="R10" s="33"/>
      <c r="S10" s="68"/>
      <c r="T10" s="109" t="s">
        <v>316</v>
      </c>
      <c r="U10" s="43">
        <v>7</v>
      </c>
      <c r="V10" s="33"/>
      <c r="W10" s="39">
        <f>U10/U6*100</f>
        <v>7.737371504366089E-2</v>
      </c>
      <c r="X10" s="17"/>
    </row>
    <row r="11" spans="1:24" ht="17.100000000000001" customHeight="1" x14ac:dyDescent="0.15">
      <c r="A11" s="47"/>
      <c r="B11" s="109" t="s">
        <v>315</v>
      </c>
      <c r="C11" s="23">
        <v>7436</v>
      </c>
      <c r="D11" s="23"/>
      <c r="E11" s="39">
        <f>C11/C6*100</f>
        <v>24.968939928142103</v>
      </c>
      <c r="F11" s="39"/>
      <c r="G11" s="68"/>
      <c r="H11" s="109" t="s">
        <v>315</v>
      </c>
      <c r="I11" s="43">
        <v>2579</v>
      </c>
      <c r="J11" s="41"/>
      <c r="K11" s="39">
        <f>I11/I6*100</f>
        <v>29.609644087256026</v>
      </c>
      <c r="L11" s="33"/>
      <c r="M11" s="68"/>
      <c r="N11" s="109" t="s">
        <v>315</v>
      </c>
      <c r="O11" s="23">
        <v>4709</v>
      </c>
      <c r="P11" s="32"/>
      <c r="Q11" s="39">
        <f>O11/O6*100</f>
        <v>8.9287068638604481</v>
      </c>
      <c r="R11" s="33"/>
      <c r="S11" s="68"/>
      <c r="T11" s="109" t="s">
        <v>315</v>
      </c>
      <c r="U11" s="43">
        <v>957</v>
      </c>
      <c r="V11" s="33"/>
      <c r="W11" s="39">
        <f>U11/U6*100</f>
        <v>10.57809218525478</v>
      </c>
      <c r="X11" s="17"/>
    </row>
    <row r="12" spans="1:24" ht="17.100000000000001" customHeight="1" x14ac:dyDescent="0.15">
      <c r="A12" s="47"/>
      <c r="B12" s="68"/>
      <c r="C12" s="23"/>
      <c r="D12" s="23"/>
      <c r="E12" s="39"/>
      <c r="F12" s="39"/>
      <c r="G12" s="68"/>
      <c r="H12" s="68"/>
      <c r="I12" s="43"/>
      <c r="J12" s="41"/>
      <c r="K12" s="39"/>
      <c r="L12" s="33"/>
      <c r="M12" s="68"/>
      <c r="N12" s="68"/>
      <c r="O12" s="23"/>
      <c r="P12" s="32"/>
      <c r="Q12" s="39"/>
      <c r="R12" s="33"/>
      <c r="S12" s="68"/>
      <c r="T12" s="68"/>
      <c r="U12" s="43"/>
      <c r="V12" s="33"/>
      <c r="W12" s="39"/>
      <c r="X12" s="17"/>
    </row>
    <row r="13" spans="1:24" ht="17.100000000000001" customHeight="1" x14ac:dyDescent="0.15">
      <c r="A13" s="47">
        <v>1</v>
      </c>
      <c r="B13" s="207" t="s">
        <v>485</v>
      </c>
      <c r="C13" s="213">
        <v>3663</v>
      </c>
      <c r="D13" s="23"/>
      <c r="E13" s="39">
        <f>C13/C6*100</f>
        <v>12.299788455726805</v>
      </c>
      <c r="F13" s="39"/>
      <c r="G13" s="68">
        <v>1</v>
      </c>
      <c r="H13" s="207" t="s">
        <v>500</v>
      </c>
      <c r="I13" s="212">
        <v>553</v>
      </c>
      <c r="J13" s="41"/>
      <c r="K13" s="39">
        <v>6.4</v>
      </c>
      <c r="L13" s="33"/>
      <c r="M13" s="68">
        <v>1</v>
      </c>
      <c r="N13" s="207" t="s">
        <v>463</v>
      </c>
      <c r="O13" s="213">
        <v>4800</v>
      </c>
      <c r="P13" s="32"/>
      <c r="Q13" s="39">
        <f>O13/O6*100</f>
        <v>9.1012514220705345</v>
      </c>
      <c r="R13" s="33"/>
      <c r="S13" s="68">
        <v>1</v>
      </c>
      <c r="T13" s="207" t="s">
        <v>463</v>
      </c>
      <c r="U13" s="212">
        <v>849</v>
      </c>
      <c r="V13" s="33"/>
      <c r="W13" s="39">
        <f>U13/U6*100</f>
        <v>9.3843262960097285</v>
      </c>
      <c r="X13" s="17"/>
    </row>
    <row r="14" spans="1:24" ht="17.100000000000001" customHeight="1" x14ac:dyDescent="0.15">
      <c r="A14" s="47">
        <v>2</v>
      </c>
      <c r="B14" s="207" t="s">
        <v>487</v>
      </c>
      <c r="C14" s="213">
        <v>2180</v>
      </c>
      <c r="D14" s="23"/>
      <c r="E14" s="39">
        <f>C14/C6*100</f>
        <v>7.3201034216446734</v>
      </c>
      <c r="F14" s="39"/>
      <c r="G14" s="68">
        <v>2</v>
      </c>
      <c r="H14" s="207" t="s">
        <v>485</v>
      </c>
      <c r="I14" s="212">
        <v>457</v>
      </c>
      <c r="J14" s="41"/>
      <c r="K14" s="39">
        <v>5.3</v>
      </c>
      <c r="L14" s="33"/>
      <c r="M14" s="68">
        <v>2</v>
      </c>
      <c r="N14" s="207" t="s">
        <v>502</v>
      </c>
      <c r="O14" s="213">
        <v>3811</v>
      </c>
      <c r="P14" s="32"/>
      <c r="Q14" s="39">
        <f>O14/O6*100</f>
        <v>7.2260144103147521</v>
      </c>
      <c r="R14" s="33"/>
      <c r="S14" s="68">
        <v>2</v>
      </c>
      <c r="T14" s="207" t="s">
        <v>466</v>
      </c>
      <c r="U14" s="212">
        <v>628</v>
      </c>
      <c r="V14" s="33"/>
      <c r="W14" s="39">
        <f>U14/U6*100</f>
        <v>6.9415275782027193</v>
      </c>
      <c r="X14" s="17"/>
    </row>
    <row r="15" spans="1:24" ht="17.100000000000001" customHeight="1" x14ac:dyDescent="0.15">
      <c r="A15" s="47">
        <v>3</v>
      </c>
      <c r="B15" s="207" t="s">
        <v>464</v>
      </c>
      <c r="C15" s="213">
        <v>1743</v>
      </c>
      <c r="D15" s="23"/>
      <c r="E15" s="39">
        <f>C15/C6*100</f>
        <v>5.852724891709479</v>
      </c>
      <c r="F15" s="39"/>
      <c r="G15" s="68">
        <v>3</v>
      </c>
      <c r="H15" s="207" t="s">
        <v>465</v>
      </c>
      <c r="I15" s="212">
        <v>338</v>
      </c>
      <c r="J15" s="41"/>
      <c r="K15" s="39">
        <f>I15/I6*100</f>
        <v>3.8805970149253728</v>
      </c>
      <c r="L15" s="33"/>
      <c r="M15" s="68">
        <v>3</v>
      </c>
      <c r="N15" s="207" t="s">
        <v>491</v>
      </c>
      <c r="O15" s="213">
        <v>2880</v>
      </c>
      <c r="P15" s="32"/>
      <c r="Q15" s="39">
        <f>O15/O6*100</f>
        <v>5.4607508532423212</v>
      </c>
      <c r="R15" s="33"/>
      <c r="S15" s="68">
        <v>3</v>
      </c>
      <c r="T15" s="207" t="s">
        <v>486</v>
      </c>
      <c r="U15" s="212">
        <v>627</v>
      </c>
      <c r="V15" s="33"/>
      <c r="W15" s="39">
        <f>U15/U6*100</f>
        <v>6.9304741903393392</v>
      </c>
      <c r="X15" s="17"/>
    </row>
    <row r="16" spans="1:24" ht="17.100000000000001" customHeight="1" x14ac:dyDescent="0.15">
      <c r="A16" s="47">
        <v>4</v>
      </c>
      <c r="B16" s="207" t="s">
        <v>198</v>
      </c>
      <c r="C16" s="213">
        <v>1554</v>
      </c>
      <c r="D16" s="23"/>
      <c r="E16" s="39">
        <f>C16/C6*100</f>
        <v>5.2180920721265238</v>
      </c>
      <c r="F16" s="39"/>
      <c r="G16" s="68">
        <v>4</v>
      </c>
      <c r="H16" s="207" t="s">
        <v>473</v>
      </c>
      <c r="I16" s="212">
        <v>331</v>
      </c>
      <c r="J16" s="41"/>
      <c r="K16" s="39">
        <f>I16/I6*100</f>
        <v>3.8002296211251436</v>
      </c>
      <c r="L16" s="33"/>
      <c r="M16" s="68">
        <v>4</v>
      </c>
      <c r="N16" s="207" t="s">
        <v>464</v>
      </c>
      <c r="O16" s="213">
        <v>2602</v>
      </c>
      <c r="P16" s="32"/>
      <c r="Q16" s="39">
        <f>O16/O6*100</f>
        <v>4.9336367083807353</v>
      </c>
      <c r="R16" s="33"/>
      <c r="S16" s="68">
        <v>4</v>
      </c>
      <c r="T16" s="207" t="s">
        <v>479</v>
      </c>
      <c r="U16" s="212">
        <v>560</v>
      </c>
      <c r="V16" s="33"/>
      <c r="W16" s="39">
        <f>U16/U6*100</f>
        <v>6.1898972034928699</v>
      </c>
      <c r="X16" s="17"/>
    </row>
    <row r="17" spans="1:24" ht="17.100000000000001" customHeight="1" x14ac:dyDescent="0.15">
      <c r="A17" s="47">
        <v>5</v>
      </c>
      <c r="B17" s="207" t="s">
        <v>484</v>
      </c>
      <c r="C17" s="213">
        <v>1508</v>
      </c>
      <c r="D17" s="23"/>
      <c r="E17" s="39">
        <f>C17/C6*100</f>
        <v>5.0636311742386084</v>
      </c>
      <c r="F17" s="39"/>
      <c r="G17" s="68">
        <v>5</v>
      </c>
      <c r="H17" s="207" t="s">
        <v>486</v>
      </c>
      <c r="I17" s="212">
        <v>319</v>
      </c>
      <c r="J17" s="41"/>
      <c r="K17" s="39">
        <f>I17/I6*100</f>
        <v>3.6624569460390353</v>
      </c>
      <c r="L17" s="33"/>
      <c r="M17" s="68">
        <v>5</v>
      </c>
      <c r="N17" s="207" t="s">
        <v>465</v>
      </c>
      <c r="O17" s="213">
        <v>2333</v>
      </c>
      <c r="P17" s="32"/>
      <c r="Q17" s="39">
        <f>O17/O6*100</f>
        <v>4.423587409935533</v>
      </c>
      <c r="R17" s="33"/>
      <c r="S17" s="68">
        <v>5</v>
      </c>
      <c r="T17" s="207" t="s">
        <v>464</v>
      </c>
      <c r="U17" s="212">
        <v>439</v>
      </c>
      <c r="V17" s="33"/>
      <c r="W17" s="39">
        <f>U17/U6*100</f>
        <v>4.8524372720238755</v>
      </c>
      <c r="X17" s="17"/>
    </row>
    <row r="18" spans="1:24" ht="17.100000000000001" customHeight="1" x14ac:dyDescent="0.15">
      <c r="A18" s="47">
        <v>6</v>
      </c>
      <c r="B18" s="207" t="s">
        <v>465</v>
      </c>
      <c r="C18" s="213">
        <v>1369</v>
      </c>
      <c r="D18" s="23"/>
      <c r="E18" s="39">
        <f>C18/C6*100</f>
        <v>4.5968906349686041</v>
      </c>
      <c r="F18" s="39"/>
      <c r="G18" s="68">
        <v>6</v>
      </c>
      <c r="H18" s="207" t="s">
        <v>487</v>
      </c>
      <c r="I18" s="212">
        <v>309</v>
      </c>
      <c r="J18" s="41"/>
      <c r="K18" s="39">
        <v>3.6</v>
      </c>
      <c r="L18" s="33"/>
      <c r="M18" s="68">
        <v>6</v>
      </c>
      <c r="N18" s="207" t="s">
        <v>466</v>
      </c>
      <c r="O18" s="213">
        <v>2136</v>
      </c>
      <c r="P18" s="32"/>
      <c r="Q18" s="39">
        <f>O18/O6*100</f>
        <v>4.0500568828213881</v>
      </c>
      <c r="R18" s="33"/>
      <c r="S18" s="68">
        <v>6</v>
      </c>
      <c r="T18" s="207" t="s">
        <v>465</v>
      </c>
      <c r="U18" s="212">
        <v>420</v>
      </c>
      <c r="V18" s="33"/>
      <c r="W18" s="39">
        <f>U18/U6*100</f>
        <v>4.6424229026196526</v>
      </c>
      <c r="X18" s="17"/>
    </row>
    <row r="19" spans="1:24" ht="17.100000000000001" customHeight="1" x14ac:dyDescent="0.15">
      <c r="A19" s="47">
        <v>7</v>
      </c>
      <c r="B19" s="207" t="s">
        <v>466</v>
      </c>
      <c r="C19" s="213">
        <v>959</v>
      </c>
      <c r="D19" s="23"/>
      <c r="E19" s="39">
        <f>C19/C6*100</f>
        <v>3.220173936402404</v>
      </c>
      <c r="F19" s="39"/>
      <c r="G19" s="68">
        <v>7</v>
      </c>
      <c r="H19" s="207" t="s">
        <v>484</v>
      </c>
      <c r="I19" s="212">
        <v>307</v>
      </c>
      <c r="J19" s="41"/>
      <c r="K19" s="39">
        <f>I19/I6*100</f>
        <v>3.5246842709529278</v>
      </c>
      <c r="L19" s="33"/>
      <c r="M19" s="68">
        <v>7</v>
      </c>
      <c r="N19" s="207" t="s">
        <v>467</v>
      </c>
      <c r="O19" s="213">
        <v>1936</v>
      </c>
      <c r="P19" s="32"/>
      <c r="Q19" s="39">
        <f>O19/O6*100</f>
        <v>3.6708380735684489</v>
      </c>
      <c r="R19" s="33"/>
      <c r="S19" s="68">
        <v>7</v>
      </c>
      <c r="T19" s="207" t="s">
        <v>484</v>
      </c>
      <c r="U19" s="212">
        <v>369</v>
      </c>
      <c r="V19" s="33"/>
      <c r="W19" s="39">
        <f>U19/U6*100</f>
        <v>4.078700121587266</v>
      </c>
      <c r="X19" s="17"/>
    </row>
    <row r="20" spans="1:24" ht="17.100000000000001" customHeight="1" x14ac:dyDescent="0.15">
      <c r="A20" s="47">
        <v>8</v>
      </c>
      <c r="B20" s="207" t="s">
        <v>486</v>
      </c>
      <c r="C20" s="213">
        <v>776</v>
      </c>
      <c r="D20" s="23"/>
      <c r="E20" s="39">
        <f>C20/C6*100</f>
        <v>2.6056881904570028</v>
      </c>
      <c r="F20" s="39"/>
      <c r="G20" s="68">
        <v>8</v>
      </c>
      <c r="H20" s="207" t="s">
        <v>469</v>
      </c>
      <c r="I20" s="212">
        <v>304</v>
      </c>
      <c r="J20" s="41"/>
      <c r="K20" s="39">
        <f>I20/I6*100</f>
        <v>3.4902411021814008</v>
      </c>
      <c r="L20" s="33"/>
      <c r="M20" s="68">
        <v>8</v>
      </c>
      <c r="N20" s="207" t="s">
        <v>468</v>
      </c>
      <c r="O20" s="213">
        <v>1913</v>
      </c>
      <c r="P20" s="32"/>
      <c r="Q20" s="39">
        <f>O20/O6*100</f>
        <v>3.6272279105043612</v>
      </c>
      <c r="R20" s="33"/>
      <c r="S20" s="68">
        <v>8</v>
      </c>
      <c r="T20" s="207" t="s">
        <v>472</v>
      </c>
      <c r="U20" s="212">
        <v>330</v>
      </c>
      <c r="V20" s="33"/>
      <c r="W20" s="39">
        <v>3.7</v>
      </c>
      <c r="X20" s="17"/>
    </row>
    <row r="21" spans="1:24" ht="17.100000000000001" customHeight="1" x14ac:dyDescent="0.15">
      <c r="A21" s="47">
        <v>9</v>
      </c>
      <c r="B21" s="207" t="s">
        <v>469</v>
      </c>
      <c r="C21" s="213">
        <v>752</v>
      </c>
      <c r="D21" s="23"/>
      <c r="E21" s="39">
        <f>C21/C6*100</f>
        <v>2.5250998959067865</v>
      </c>
      <c r="F21" s="39"/>
      <c r="G21" s="68">
        <v>9</v>
      </c>
      <c r="H21" s="207" t="s">
        <v>466</v>
      </c>
      <c r="I21" s="212">
        <v>292</v>
      </c>
      <c r="J21" s="41"/>
      <c r="K21" s="39">
        <f>I21/I6*100</f>
        <v>3.3524684270952925</v>
      </c>
      <c r="L21" s="33"/>
      <c r="M21" s="68">
        <v>9</v>
      </c>
      <c r="N21" s="207" t="s">
        <v>483</v>
      </c>
      <c r="O21" s="213">
        <v>1884</v>
      </c>
      <c r="P21" s="32"/>
      <c r="Q21" s="39">
        <f>O21/O6*100</f>
        <v>3.5722411831626846</v>
      </c>
      <c r="R21" s="33"/>
      <c r="S21" s="68">
        <v>9</v>
      </c>
      <c r="T21" s="207" t="s">
        <v>483</v>
      </c>
      <c r="U21" s="212">
        <v>326</v>
      </c>
      <c r="V21" s="33"/>
      <c r="W21" s="39">
        <f>U21/U6*100</f>
        <v>3.6034044434619208</v>
      </c>
      <c r="X21" s="17"/>
    </row>
    <row r="22" spans="1:24" ht="17.100000000000001" customHeight="1" x14ac:dyDescent="0.15">
      <c r="A22" s="47">
        <v>10</v>
      </c>
      <c r="B22" s="207" t="s">
        <v>200</v>
      </c>
      <c r="C22" s="213">
        <v>685</v>
      </c>
      <c r="D22" s="23"/>
      <c r="E22" s="39">
        <f>C22/C6*100</f>
        <v>2.3001242402874316</v>
      </c>
      <c r="F22" s="39"/>
      <c r="G22" s="68">
        <v>10</v>
      </c>
      <c r="H22" s="207" t="s">
        <v>470</v>
      </c>
      <c r="I22" s="212">
        <v>212</v>
      </c>
      <c r="J22" s="41"/>
      <c r="K22" s="39">
        <f>I22/I6*100</f>
        <v>2.4339839265212397</v>
      </c>
      <c r="L22" s="33"/>
      <c r="M22" s="68">
        <v>10</v>
      </c>
      <c r="N22" s="207" t="s">
        <v>484</v>
      </c>
      <c r="O22" s="213">
        <v>1867</v>
      </c>
      <c r="P22" s="32"/>
      <c r="Q22" s="39">
        <f>O22/O6*100</f>
        <v>3.5400075843761849</v>
      </c>
      <c r="R22" s="33"/>
      <c r="S22" s="68">
        <v>10</v>
      </c>
      <c r="T22" s="207" t="s">
        <v>502</v>
      </c>
      <c r="U22" s="212">
        <v>303</v>
      </c>
      <c r="V22" s="33"/>
      <c r="W22" s="39">
        <v>3.4</v>
      </c>
      <c r="X22" s="17"/>
    </row>
    <row r="23" spans="1:24" ht="17.100000000000001" customHeight="1" x14ac:dyDescent="0.15">
      <c r="A23" s="47">
        <v>11</v>
      </c>
      <c r="B23" s="207" t="s">
        <v>473</v>
      </c>
      <c r="C23" s="213">
        <v>625</v>
      </c>
      <c r="D23" s="23"/>
      <c r="E23" s="39">
        <f>C23/C6*100</f>
        <v>2.0986535039118901</v>
      </c>
      <c r="F23" s="39"/>
      <c r="G23" s="68">
        <v>11</v>
      </c>
      <c r="H23" s="207" t="s">
        <v>478</v>
      </c>
      <c r="I23" s="212">
        <v>183</v>
      </c>
      <c r="J23" s="41"/>
      <c r="K23" s="39">
        <f>I23/I6*100</f>
        <v>2.1010332950631461</v>
      </c>
      <c r="L23" s="33"/>
      <c r="M23" s="68">
        <v>11</v>
      </c>
      <c r="N23" s="207" t="s">
        <v>485</v>
      </c>
      <c r="O23" s="213">
        <v>1786</v>
      </c>
      <c r="P23" s="32"/>
      <c r="Q23" s="39">
        <f>O23/O6*100</f>
        <v>3.3864239666287448</v>
      </c>
      <c r="R23" s="33"/>
      <c r="S23" s="68">
        <v>11</v>
      </c>
      <c r="T23" s="207" t="s">
        <v>470</v>
      </c>
      <c r="U23" s="212">
        <v>273</v>
      </c>
      <c r="V23" s="33"/>
      <c r="W23" s="39">
        <f>U23/U6*100</f>
        <v>3.0175748867027745</v>
      </c>
      <c r="X23" s="17"/>
    </row>
    <row r="24" spans="1:24" ht="17.100000000000001" customHeight="1" x14ac:dyDescent="0.15">
      <c r="A24" s="47">
        <v>12</v>
      </c>
      <c r="B24" s="207" t="s">
        <v>470</v>
      </c>
      <c r="C24" s="213">
        <v>535</v>
      </c>
      <c r="D24" s="23"/>
      <c r="E24" s="39">
        <f>C24/C6*100</f>
        <v>1.7964473993485779</v>
      </c>
      <c r="F24" s="39"/>
      <c r="G24" s="68">
        <v>12</v>
      </c>
      <c r="H24" s="207" t="s">
        <v>480</v>
      </c>
      <c r="I24" s="212">
        <v>182</v>
      </c>
      <c r="J24" s="41"/>
      <c r="K24" s="39">
        <f>I24/I6*100</f>
        <v>2.0895522388059704</v>
      </c>
      <c r="L24" s="33"/>
      <c r="M24" s="68">
        <v>12</v>
      </c>
      <c r="N24" s="207" t="s">
        <v>469</v>
      </c>
      <c r="O24" s="213">
        <v>1499</v>
      </c>
      <c r="P24" s="32"/>
      <c r="Q24" s="39">
        <f>O24/O6*100</f>
        <v>2.842244975350777</v>
      </c>
      <c r="R24" s="33"/>
      <c r="S24" s="68">
        <v>12</v>
      </c>
      <c r="T24" s="207" t="s">
        <v>485</v>
      </c>
      <c r="U24" s="212">
        <v>270</v>
      </c>
      <c r="V24" s="33"/>
      <c r="W24" s="39">
        <v>3</v>
      </c>
      <c r="X24" s="17"/>
    </row>
    <row r="25" spans="1:24" ht="17.100000000000001" customHeight="1" x14ac:dyDescent="0.15">
      <c r="A25" s="47">
        <v>13</v>
      </c>
      <c r="B25" s="207" t="s">
        <v>478</v>
      </c>
      <c r="C25" s="213">
        <v>516</v>
      </c>
      <c r="D25" s="23"/>
      <c r="E25" s="39">
        <f>C25/C6*100</f>
        <v>1.7326483328296565</v>
      </c>
      <c r="F25" s="39"/>
      <c r="G25" s="68">
        <v>13</v>
      </c>
      <c r="H25" s="207" t="s">
        <v>198</v>
      </c>
      <c r="I25" s="212">
        <v>180</v>
      </c>
      <c r="J25" s="41"/>
      <c r="K25" s="39">
        <f>I25/I6*100</f>
        <v>2.0665901262916191</v>
      </c>
      <c r="L25" s="33"/>
      <c r="M25" s="68">
        <v>13</v>
      </c>
      <c r="N25" s="207" t="s">
        <v>470</v>
      </c>
      <c r="O25" s="213">
        <v>1454</v>
      </c>
      <c r="P25" s="32"/>
      <c r="Q25" s="39">
        <f>O25/O6*100</f>
        <v>2.756920743268866</v>
      </c>
      <c r="R25" s="33"/>
      <c r="S25" s="68">
        <v>13</v>
      </c>
      <c r="T25" s="207" t="s">
        <v>468</v>
      </c>
      <c r="U25" s="212">
        <v>245</v>
      </c>
      <c r="V25" s="33"/>
      <c r="W25" s="39">
        <f>U25/U6*100</f>
        <v>2.7080800265281311</v>
      </c>
      <c r="X25" s="17"/>
    </row>
    <row r="26" spans="1:24" ht="17.100000000000001" customHeight="1" x14ac:dyDescent="0.15">
      <c r="A26" s="47">
        <v>14</v>
      </c>
      <c r="B26" s="207" t="s">
        <v>480</v>
      </c>
      <c r="C26" s="213">
        <v>405</v>
      </c>
      <c r="D26" s="23"/>
      <c r="E26" s="39">
        <f>C26/C6*100</f>
        <v>1.3599274705349047</v>
      </c>
      <c r="F26" s="39"/>
      <c r="G26" s="68">
        <v>14</v>
      </c>
      <c r="H26" s="207" t="s">
        <v>483</v>
      </c>
      <c r="I26" s="212">
        <v>156</v>
      </c>
      <c r="J26" s="41"/>
      <c r="K26" s="39">
        <f>I26/I6*100</f>
        <v>1.791044776119403</v>
      </c>
      <c r="L26" s="33"/>
      <c r="M26" s="68">
        <v>14</v>
      </c>
      <c r="N26" s="207" t="s">
        <v>198</v>
      </c>
      <c r="O26" s="213">
        <v>1215</v>
      </c>
      <c r="P26" s="32"/>
      <c r="Q26" s="39">
        <f>O26/O6*100</f>
        <v>2.303754266211604</v>
      </c>
      <c r="R26" s="33"/>
      <c r="S26" s="68">
        <v>14</v>
      </c>
      <c r="T26" s="207" t="s">
        <v>488</v>
      </c>
      <c r="U26" s="212">
        <v>239</v>
      </c>
      <c r="V26" s="33"/>
      <c r="W26" s="39">
        <f>U26/U6*100</f>
        <v>2.6417596993478503</v>
      </c>
      <c r="X26" s="17"/>
    </row>
    <row r="27" spans="1:24" ht="17.100000000000001" customHeight="1" x14ac:dyDescent="0.15">
      <c r="A27" s="47">
        <v>15</v>
      </c>
      <c r="B27" s="207" t="s">
        <v>494</v>
      </c>
      <c r="C27" s="213">
        <v>394</v>
      </c>
      <c r="D27" s="23"/>
      <c r="E27" s="39">
        <f>C27/C6*100</f>
        <v>1.3229911688660556</v>
      </c>
      <c r="F27" s="39"/>
      <c r="G27" s="68">
        <v>14</v>
      </c>
      <c r="H27" s="207" t="s">
        <v>494</v>
      </c>
      <c r="I27" s="212">
        <v>139</v>
      </c>
      <c r="J27" s="41"/>
      <c r="K27" s="39">
        <f>I27/I6*100</f>
        <v>1.5958668197474168</v>
      </c>
      <c r="L27" s="33"/>
      <c r="M27" s="68">
        <v>15</v>
      </c>
      <c r="N27" s="207" t="s">
        <v>471</v>
      </c>
      <c r="O27" s="213">
        <v>1167</v>
      </c>
      <c r="P27" s="32"/>
      <c r="Q27" s="39">
        <f>O27/O6*100</f>
        <v>2.2127417519908987</v>
      </c>
      <c r="R27" s="33"/>
      <c r="S27" s="68">
        <v>15</v>
      </c>
      <c r="T27" s="207" t="s">
        <v>474</v>
      </c>
      <c r="U27" s="212">
        <v>213</v>
      </c>
      <c r="V27" s="33"/>
      <c r="W27" s="39">
        <f>U27/U6*100</f>
        <v>2.3543716148999669</v>
      </c>
      <c r="X27" s="17"/>
    </row>
    <row r="28" spans="1:24" ht="17.100000000000001" customHeight="1" x14ac:dyDescent="0.15">
      <c r="A28" s="47">
        <v>16</v>
      </c>
      <c r="B28" s="207" t="s">
        <v>483</v>
      </c>
      <c r="C28" s="213">
        <v>389</v>
      </c>
      <c r="D28" s="23"/>
      <c r="E28" s="39">
        <f>C28/C6*100</f>
        <v>1.3062019408347603</v>
      </c>
      <c r="F28" s="39"/>
      <c r="G28" s="68">
        <v>16</v>
      </c>
      <c r="H28" s="207" t="s">
        <v>471</v>
      </c>
      <c r="I28" s="212">
        <v>131</v>
      </c>
      <c r="J28" s="41"/>
      <c r="K28" s="39">
        <f>I28/I6*100</f>
        <v>1.5040183696900113</v>
      </c>
      <c r="L28" s="33"/>
      <c r="M28" s="68">
        <v>16</v>
      </c>
      <c r="N28" s="207" t="s">
        <v>472</v>
      </c>
      <c r="O28" s="213">
        <v>1115</v>
      </c>
      <c r="P28" s="32"/>
      <c r="Q28" s="39">
        <f>O28/O6*100</f>
        <v>2.1141448615851344</v>
      </c>
      <c r="R28" s="33"/>
      <c r="S28" s="68">
        <v>16</v>
      </c>
      <c r="T28" s="207" t="s">
        <v>469</v>
      </c>
      <c r="U28" s="212">
        <v>194</v>
      </c>
      <c r="V28" s="33"/>
      <c r="W28" s="39">
        <f>U28/U6*100</f>
        <v>2.1443572454957445</v>
      </c>
      <c r="X28" s="17"/>
    </row>
    <row r="29" spans="1:24" ht="17.100000000000001" customHeight="1" x14ac:dyDescent="0.15">
      <c r="A29" s="47">
        <v>17</v>
      </c>
      <c r="B29" s="207" t="s">
        <v>479</v>
      </c>
      <c r="C29" s="213">
        <v>388</v>
      </c>
      <c r="D29" s="23"/>
      <c r="E29" s="39">
        <f>C29/C6*100</f>
        <v>1.3028440952285014</v>
      </c>
      <c r="F29" s="39"/>
      <c r="G29" s="68">
        <v>17</v>
      </c>
      <c r="H29" s="207" t="s">
        <v>490</v>
      </c>
      <c r="I29" s="212">
        <v>124</v>
      </c>
      <c r="J29" s="41"/>
      <c r="K29" s="39">
        <f>I29/I6*100</f>
        <v>1.423650975889782</v>
      </c>
      <c r="L29" s="33"/>
      <c r="M29" s="68">
        <v>17</v>
      </c>
      <c r="N29" s="207" t="s">
        <v>473</v>
      </c>
      <c r="O29" s="213">
        <v>1071</v>
      </c>
      <c r="P29" s="32"/>
      <c r="Q29" s="39">
        <f>O29/O6*100</f>
        <v>2.0307167235494883</v>
      </c>
      <c r="R29" s="33"/>
      <c r="S29" s="68">
        <v>17</v>
      </c>
      <c r="T29" s="207" t="s">
        <v>477</v>
      </c>
      <c r="U29" s="212">
        <v>193</v>
      </c>
      <c r="V29" s="33"/>
      <c r="W29" s="39">
        <f>U29/U6*100</f>
        <v>2.1333038576323644</v>
      </c>
      <c r="X29" s="17"/>
    </row>
    <row r="30" spans="1:24" ht="17.100000000000001" customHeight="1" x14ac:dyDescent="0.15">
      <c r="A30" s="47">
        <v>18</v>
      </c>
      <c r="B30" s="207" t="s">
        <v>490</v>
      </c>
      <c r="C30" s="213">
        <v>337</v>
      </c>
      <c r="D30" s="23"/>
      <c r="E30" s="39">
        <f>C30/C6*100</f>
        <v>1.1315939693092911</v>
      </c>
      <c r="F30" s="39"/>
      <c r="G30" s="68">
        <v>18</v>
      </c>
      <c r="H30" s="207" t="s">
        <v>479</v>
      </c>
      <c r="I30" s="212">
        <v>120</v>
      </c>
      <c r="J30" s="41"/>
      <c r="K30" s="39">
        <f>I30/I6*100</f>
        <v>1.3777267508610791</v>
      </c>
      <c r="L30" s="33"/>
      <c r="M30" s="68">
        <v>18</v>
      </c>
      <c r="N30" s="207" t="s">
        <v>486</v>
      </c>
      <c r="O30" s="213">
        <v>1067</v>
      </c>
      <c r="P30" s="32"/>
      <c r="Q30" s="39">
        <f>O30/O6*100</f>
        <v>2.0231323473644292</v>
      </c>
      <c r="R30" s="33"/>
      <c r="S30" s="68">
        <v>17</v>
      </c>
      <c r="T30" s="207" t="s">
        <v>473</v>
      </c>
      <c r="U30" s="212">
        <v>159</v>
      </c>
      <c r="V30" s="33"/>
      <c r="W30" s="39">
        <f>U30/U6*100</f>
        <v>1.7574886702774399</v>
      </c>
      <c r="X30" s="17"/>
    </row>
    <row r="31" spans="1:24" ht="17.100000000000001" customHeight="1" x14ac:dyDescent="0.15">
      <c r="A31" s="47">
        <v>19</v>
      </c>
      <c r="B31" s="207" t="s">
        <v>471</v>
      </c>
      <c r="C31" s="213">
        <v>328</v>
      </c>
      <c r="D31" s="23"/>
      <c r="E31" s="39">
        <f>C31/C6*100</f>
        <v>1.1013733588529599</v>
      </c>
      <c r="F31" s="39"/>
      <c r="G31" s="68">
        <v>18</v>
      </c>
      <c r="H31" s="207" t="s">
        <v>200</v>
      </c>
      <c r="I31" s="212">
        <v>117</v>
      </c>
      <c r="J31" s="41"/>
      <c r="K31" s="39">
        <f>I31/I6*100</f>
        <v>1.3432835820895521</v>
      </c>
      <c r="L31" s="33"/>
      <c r="M31" s="68">
        <v>19</v>
      </c>
      <c r="N31" s="207" t="s">
        <v>487</v>
      </c>
      <c r="O31" s="213">
        <v>1045</v>
      </c>
      <c r="P31" s="32"/>
      <c r="Q31" s="39">
        <f>O31/O6*100</f>
        <v>1.9814182783466059</v>
      </c>
      <c r="R31" s="33"/>
      <c r="S31" s="68">
        <v>19</v>
      </c>
      <c r="T31" s="207" t="s">
        <v>471</v>
      </c>
      <c r="U31" s="212">
        <v>135</v>
      </c>
      <c r="V31" s="33"/>
      <c r="W31" s="39">
        <f>U31/U6*100</f>
        <v>1.4922073615563172</v>
      </c>
      <c r="X31" s="17"/>
    </row>
    <row r="32" spans="1:24" ht="17.100000000000001" customHeight="1" x14ac:dyDescent="0.15">
      <c r="A32" s="47">
        <v>20</v>
      </c>
      <c r="B32" s="207" t="s">
        <v>472</v>
      </c>
      <c r="C32" s="213">
        <v>278</v>
      </c>
      <c r="D32" s="23"/>
      <c r="E32" s="39">
        <f>C32/C6*100</f>
        <v>0.93348107854000872</v>
      </c>
      <c r="F32" s="39"/>
      <c r="G32" s="68">
        <v>20</v>
      </c>
      <c r="H32" s="207" t="s">
        <v>488</v>
      </c>
      <c r="I32" s="212">
        <v>111</v>
      </c>
      <c r="J32" s="41"/>
      <c r="K32" s="39">
        <f>I32/I6*100</f>
        <v>1.2743972445464984</v>
      </c>
      <c r="L32" s="33"/>
      <c r="M32" s="68">
        <v>20</v>
      </c>
      <c r="N32" s="207" t="s">
        <v>474</v>
      </c>
      <c r="O32" s="213">
        <v>978</v>
      </c>
      <c r="P32" s="32"/>
      <c r="Q32" s="39">
        <f>O32/O6*100</f>
        <v>1.8543799772468714</v>
      </c>
      <c r="R32" s="33"/>
      <c r="S32" s="68">
        <v>20</v>
      </c>
      <c r="T32" s="207" t="s">
        <v>487</v>
      </c>
      <c r="U32" s="212">
        <v>125</v>
      </c>
      <c r="V32" s="33"/>
      <c r="W32" s="39">
        <f>U32/U6*100</f>
        <v>1.3816734829225159</v>
      </c>
      <c r="X32" s="17"/>
    </row>
    <row r="33" spans="1:24" ht="17.100000000000001" customHeight="1" x14ac:dyDescent="0.15">
      <c r="A33" s="47">
        <v>21</v>
      </c>
      <c r="B33" s="207" t="s">
        <v>495</v>
      </c>
      <c r="C33" s="213">
        <v>275</v>
      </c>
      <c r="D33" s="23"/>
      <c r="E33" s="39">
        <f>C33/C6*100</f>
        <v>0.92340754172123163</v>
      </c>
      <c r="F33" s="39"/>
      <c r="G33" s="68">
        <v>21</v>
      </c>
      <c r="H33" s="207" t="s">
        <v>472</v>
      </c>
      <c r="I33" s="212">
        <v>110</v>
      </c>
      <c r="J33" s="41"/>
      <c r="K33" s="39">
        <f>I33/I6*100</f>
        <v>1.2629161882893225</v>
      </c>
      <c r="L33" s="33"/>
      <c r="M33" s="68">
        <v>21</v>
      </c>
      <c r="N33" s="207" t="s">
        <v>475</v>
      </c>
      <c r="O33" s="213">
        <v>974</v>
      </c>
      <c r="P33" s="32"/>
      <c r="Q33" s="39">
        <v>1.9</v>
      </c>
      <c r="R33" s="33"/>
      <c r="S33" s="68">
        <v>21</v>
      </c>
      <c r="T33" s="207" t="s">
        <v>489</v>
      </c>
      <c r="U33" s="212">
        <v>120</v>
      </c>
      <c r="V33" s="33"/>
      <c r="W33" s="39">
        <f>U33/U6*100</f>
        <v>1.3264065436056152</v>
      </c>
      <c r="X33" s="17"/>
    </row>
    <row r="34" spans="1:24" ht="17.100000000000001" customHeight="1" x14ac:dyDescent="0.15">
      <c r="A34" s="47">
        <v>22</v>
      </c>
      <c r="B34" s="207" t="s">
        <v>488</v>
      </c>
      <c r="C34" s="213">
        <v>230</v>
      </c>
      <c r="D34" s="23"/>
      <c r="E34" s="39">
        <f>C34/C6*100</f>
        <v>0.77230448943957553</v>
      </c>
      <c r="F34" s="39"/>
      <c r="G34" s="68">
        <v>22</v>
      </c>
      <c r="H34" s="207" t="s">
        <v>208</v>
      </c>
      <c r="I34" s="212">
        <v>96</v>
      </c>
      <c r="J34" s="41"/>
      <c r="K34" s="39">
        <f>I34/I6*100</f>
        <v>1.1021814006888633</v>
      </c>
      <c r="L34" s="33"/>
      <c r="M34" s="68">
        <v>22</v>
      </c>
      <c r="N34" s="207" t="s">
        <v>476</v>
      </c>
      <c r="O34" s="213">
        <v>868</v>
      </c>
      <c r="P34" s="32"/>
      <c r="Q34" s="39">
        <v>1.7</v>
      </c>
      <c r="R34" s="33"/>
      <c r="S34" s="68">
        <v>22</v>
      </c>
      <c r="T34" s="207" t="s">
        <v>480</v>
      </c>
      <c r="U34" s="212">
        <v>114</v>
      </c>
      <c r="V34" s="33"/>
      <c r="W34" s="39">
        <f>U34/U6*100</f>
        <v>1.2600862164253344</v>
      </c>
      <c r="X34" s="17"/>
    </row>
    <row r="35" spans="1:24" ht="17.100000000000001" customHeight="1" x14ac:dyDescent="0.15">
      <c r="A35" s="47">
        <v>23</v>
      </c>
      <c r="B35" s="207" t="s">
        <v>208</v>
      </c>
      <c r="C35" s="213">
        <v>211</v>
      </c>
      <c r="D35" s="23"/>
      <c r="E35" s="39">
        <f>C35/C6*100</f>
        <v>0.7085054229206541</v>
      </c>
      <c r="F35" s="39"/>
      <c r="G35" s="68">
        <v>23</v>
      </c>
      <c r="H35" s="207" t="s">
        <v>495</v>
      </c>
      <c r="I35" s="212">
        <v>92</v>
      </c>
      <c r="J35" s="41"/>
      <c r="K35" s="39">
        <f>I35/I6*100</f>
        <v>1.0562571756601606</v>
      </c>
      <c r="L35" s="33"/>
      <c r="M35" s="68">
        <v>23</v>
      </c>
      <c r="N35" s="207" t="s">
        <v>477</v>
      </c>
      <c r="O35" s="213">
        <v>707</v>
      </c>
      <c r="P35" s="32"/>
      <c r="Q35" s="39">
        <v>1.7</v>
      </c>
      <c r="R35" s="33"/>
      <c r="S35" s="68">
        <v>23</v>
      </c>
      <c r="T35" s="207" t="s">
        <v>490</v>
      </c>
      <c r="U35" s="212">
        <v>114</v>
      </c>
      <c r="V35" s="33"/>
      <c r="W35" s="39">
        <f>U35/U6*100</f>
        <v>1.2600862164253344</v>
      </c>
      <c r="X35" s="17"/>
    </row>
    <row r="36" spans="1:24" ht="17.100000000000001" customHeight="1" x14ac:dyDescent="0.15">
      <c r="A36" s="47">
        <v>24</v>
      </c>
      <c r="B36" s="207" t="s">
        <v>496</v>
      </c>
      <c r="C36" s="213">
        <v>201</v>
      </c>
      <c r="D36" s="23"/>
      <c r="E36" s="39">
        <f>C36/C6*100</f>
        <v>0.67492696685806386</v>
      </c>
      <c r="F36" s="39"/>
      <c r="G36" s="68">
        <v>24</v>
      </c>
      <c r="H36" s="207" t="s">
        <v>489</v>
      </c>
      <c r="I36" s="212">
        <v>79</v>
      </c>
      <c r="J36" s="41"/>
      <c r="K36" s="39">
        <f>I36/I6*100</f>
        <v>0.90700344431687718</v>
      </c>
      <c r="L36" s="33"/>
      <c r="M36" s="68">
        <v>24</v>
      </c>
      <c r="N36" s="207" t="s">
        <v>488</v>
      </c>
      <c r="O36" s="213">
        <v>595</v>
      </c>
      <c r="P36" s="32"/>
      <c r="Q36" s="39">
        <f>O36/O6*100</f>
        <v>1.1281759575274934</v>
      </c>
      <c r="R36" s="33"/>
      <c r="S36" s="68">
        <v>23</v>
      </c>
      <c r="T36" s="207" t="s">
        <v>198</v>
      </c>
      <c r="U36" s="212">
        <v>105</v>
      </c>
      <c r="V36" s="33"/>
      <c r="W36" s="39">
        <f>U36/U6*100</f>
        <v>1.1606057256549132</v>
      </c>
      <c r="X36" s="17"/>
    </row>
    <row r="37" spans="1:24" ht="17.100000000000001" customHeight="1" x14ac:dyDescent="0.15">
      <c r="A37" s="47">
        <v>25</v>
      </c>
      <c r="B37" s="207" t="s">
        <v>489</v>
      </c>
      <c r="C37" s="213">
        <v>194</v>
      </c>
      <c r="D37" s="23"/>
      <c r="E37" s="39">
        <f>C37/C6*100</f>
        <v>0.65142204761425071</v>
      </c>
      <c r="F37" s="39"/>
      <c r="G37" s="68">
        <v>25</v>
      </c>
      <c r="H37" s="207" t="s">
        <v>492</v>
      </c>
      <c r="I37" s="212">
        <v>64</v>
      </c>
      <c r="J37" s="41"/>
      <c r="K37" s="39">
        <f>I37/I6*100</f>
        <v>0.7347876004592423</v>
      </c>
      <c r="L37" s="33"/>
      <c r="M37" s="68">
        <v>25</v>
      </c>
      <c r="N37" s="207" t="s">
        <v>478</v>
      </c>
      <c r="O37" s="213">
        <v>588</v>
      </c>
      <c r="P37" s="32"/>
      <c r="Q37" s="39">
        <f>O37/O6*100</f>
        <v>1.1149032992036405</v>
      </c>
      <c r="R37" s="33"/>
      <c r="S37" s="68">
        <v>25</v>
      </c>
      <c r="T37" s="207" t="s">
        <v>200</v>
      </c>
      <c r="U37" s="212">
        <v>94</v>
      </c>
      <c r="V37" s="33"/>
      <c r="W37" s="39">
        <f>U37/U6*100</f>
        <v>1.0390184591577318</v>
      </c>
      <c r="X37" s="17"/>
    </row>
    <row r="38" spans="1:24" ht="17.100000000000001" customHeight="1" x14ac:dyDescent="0.15">
      <c r="A38" s="47">
        <v>26</v>
      </c>
      <c r="B38" s="207" t="s">
        <v>492</v>
      </c>
      <c r="C38" s="213">
        <v>189</v>
      </c>
      <c r="D38" s="23"/>
      <c r="E38" s="39">
        <f>C38/C6*100</f>
        <v>0.63463281958295559</v>
      </c>
      <c r="F38" s="39"/>
      <c r="G38" s="68">
        <v>26</v>
      </c>
      <c r="H38" s="207" t="s">
        <v>493</v>
      </c>
      <c r="I38" s="212">
        <v>61</v>
      </c>
      <c r="J38" s="41"/>
      <c r="K38" s="39">
        <f>I38/I6*100</f>
        <v>0.70034443168771521</v>
      </c>
      <c r="L38" s="33"/>
      <c r="M38" s="68">
        <v>26</v>
      </c>
      <c r="N38" s="207" t="s">
        <v>479</v>
      </c>
      <c r="O38" s="213">
        <v>581</v>
      </c>
      <c r="P38" s="32"/>
      <c r="Q38" s="39">
        <f>O38/O6*100</f>
        <v>1.1016306408797876</v>
      </c>
      <c r="R38" s="33"/>
      <c r="S38" s="68">
        <v>26</v>
      </c>
      <c r="T38" s="207" t="s">
        <v>482</v>
      </c>
      <c r="U38" s="212">
        <v>80</v>
      </c>
      <c r="V38" s="33"/>
      <c r="W38" s="39">
        <f>U38/U6*100</f>
        <v>0.88427102907041011</v>
      </c>
      <c r="X38" s="17"/>
    </row>
    <row r="39" spans="1:24" ht="17.100000000000001" customHeight="1" x14ac:dyDescent="0.15">
      <c r="A39" s="47">
        <v>27</v>
      </c>
      <c r="B39" s="207" t="s">
        <v>493</v>
      </c>
      <c r="C39" s="213">
        <v>139</v>
      </c>
      <c r="D39" s="23"/>
      <c r="E39" s="39">
        <f>C39/C6*100</f>
        <v>0.46674053927000436</v>
      </c>
      <c r="F39" s="39"/>
      <c r="G39" s="68">
        <v>26</v>
      </c>
      <c r="H39" s="207" t="s">
        <v>496</v>
      </c>
      <c r="I39" s="212">
        <v>59</v>
      </c>
      <c r="J39" s="41"/>
      <c r="K39" s="39">
        <f>I39/I6*100</f>
        <v>0.67738231917336389</v>
      </c>
      <c r="L39" s="33"/>
      <c r="M39" s="68">
        <v>27</v>
      </c>
      <c r="N39" s="207" t="s">
        <v>200</v>
      </c>
      <c r="O39" s="213">
        <v>466</v>
      </c>
      <c r="P39" s="32"/>
      <c r="Q39" s="39">
        <f>O39/O6*100</f>
        <v>0.88357982555934778</v>
      </c>
      <c r="R39" s="33"/>
      <c r="S39" s="68">
        <v>27</v>
      </c>
      <c r="T39" s="207" t="s">
        <v>491</v>
      </c>
      <c r="U39" s="212">
        <v>71</v>
      </c>
      <c r="V39" s="33"/>
      <c r="W39" s="39">
        <f>U39/U6*100</f>
        <v>0.7847905382999889</v>
      </c>
      <c r="X39" s="17"/>
    </row>
    <row r="40" spans="1:24" ht="17.100000000000001" customHeight="1" x14ac:dyDescent="0.15">
      <c r="A40" s="47">
        <v>28</v>
      </c>
      <c r="B40" s="207" t="s">
        <v>497</v>
      </c>
      <c r="C40" s="213">
        <v>139</v>
      </c>
      <c r="D40" s="23"/>
      <c r="E40" s="39">
        <f>C40/C6*100</f>
        <v>0.46674053927000436</v>
      </c>
      <c r="F40" s="39"/>
      <c r="G40" s="68">
        <v>28</v>
      </c>
      <c r="H40" s="207" t="s">
        <v>463</v>
      </c>
      <c r="I40" s="212">
        <v>58</v>
      </c>
      <c r="J40" s="41"/>
      <c r="K40" s="39">
        <f>I40/I6*100</f>
        <v>0.66590126291618834</v>
      </c>
      <c r="L40" s="33"/>
      <c r="M40" s="68">
        <v>28</v>
      </c>
      <c r="N40" s="207" t="s">
        <v>480</v>
      </c>
      <c r="O40" s="213">
        <v>461</v>
      </c>
      <c r="P40" s="32"/>
      <c r="Q40" s="39">
        <f>O40/O6*100</f>
        <v>0.8740993553280243</v>
      </c>
      <c r="R40" s="33"/>
      <c r="S40" s="68">
        <v>28</v>
      </c>
      <c r="T40" s="207" t="s">
        <v>492</v>
      </c>
      <c r="U40" s="212">
        <v>71</v>
      </c>
      <c r="V40" s="33"/>
      <c r="W40" s="39">
        <f>U40/U6*100</f>
        <v>0.7847905382999889</v>
      </c>
      <c r="X40" s="17"/>
    </row>
    <row r="41" spans="1:24" ht="17.100000000000001" customHeight="1" x14ac:dyDescent="0.15">
      <c r="A41" s="47">
        <v>29</v>
      </c>
      <c r="B41" s="207" t="s">
        <v>463</v>
      </c>
      <c r="C41" s="213">
        <v>128</v>
      </c>
      <c r="D41" s="45"/>
      <c r="E41" s="39">
        <f>C41/C6*100</f>
        <v>0.4298042376011551</v>
      </c>
      <c r="F41" s="39"/>
      <c r="G41" s="68">
        <v>29</v>
      </c>
      <c r="H41" s="207" t="s">
        <v>501</v>
      </c>
      <c r="I41" s="212">
        <v>56</v>
      </c>
      <c r="J41" s="41"/>
      <c r="K41" s="39">
        <f>I41/I6*100</f>
        <v>0.64293915040183702</v>
      </c>
      <c r="L41" s="47"/>
      <c r="M41" s="68">
        <v>29</v>
      </c>
      <c r="N41" s="207" t="s">
        <v>481</v>
      </c>
      <c r="O41" s="213">
        <v>443</v>
      </c>
      <c r="P41" s="47"/>
      <c r="Q41" s="39">
        <f>O41/O6*100</f>
        <v>0.83996966249525984</v>
      </c>
      <c r="R41" s="47"/>
      <c r="S41" s="68">
        <v>29</v>
      </c>
      <c r="T41" s="207" t="s">
        <v>493</v>
      </c>
      <c r="U41" s="212">
        <v>57</v>
      </c>
      <c r="V41" s="47"/>
      <c r="W41" s="39">
        <f>U41/U6*100</f>
        <v>0.63004310821266718</v>
      </c>
      <c r="X41" s="17"/>
    </row>
    <row r="42" spans="1:24" ht="17.100000000000001" customHeight="1" x14ac:dyDescent="0.15">
      <c r="A42" s="47">
        <v>30</v>
      </c>
      <c r="B42" s="207" t="s">
        <v>498</v>
      </c>
      <c r="C42" s="213">
        <v>128</v>
      </c>
      <c r="D42" s="45"/>
      <c r="E42" s="39">
        <f>C42/C6*100</f>
        <v>0.4298042376011551</v>
      </c>
      <c r="F42" s="39"/>
      <c r="G42" s="68">
        <v>30</v>
      </c>
      <c r="H42" s="207" t="s">
        <v>499</v>
      </c>
      <c r="I42" s="212">
        <v>55</v>
      </c>
      <c r="J42" s="41"/>
      <c r="K42" s="39">
        <f>I42/I6*100</f>
        <v>0.63145809414466125</v>
      </c>
      <c r="L42" s="47"/>
      <c r="M42" s="68">
        <v>30</v>
      </c>
      <c r="N42" s="207" t="s">
        <v>482</v>
      </c>
      <c r="O42" s="213">
        <v>372</v>
      </c>
      <c r="P42" s="47"/>
      <c r="Q42" s="39">
        <f>O42/O6*100</f>
        <v>0.70534698521046646</v>
      </c>
      <c r="R42" s="47"/>
      <c r="S42" s="68">
        <v>30</v>
      </c>
      <c r="T42" s="207" t="s">
        <v>478</v>
      </c>
      <c r="U42" s="212">
        <v>51</v>
      </c>
      <c r="V42" s="47"/>
      <c r="W42" s="39">
        <f>U42/U6*100</f>
        <v>0.56372278103238638</v>
      </c>
      <c r="X42" s="17"/>
    </row>
    <row r="43" spans="1:24" ht="5.65" customHeight="1" x14ac:dyDescent="0.15">
      <c r="A43" s="87"/>
      <c r="B43" s="81"/>
      <c r="C43" s="92" t="s">
        <v>595</v>
      </c>
      <c r="D43" s="92"/>
      <c r="E43" s="93"/>
      <c r="F43" s="93"/>
      <c r="G43" s="81"/>
      <c r="H43" s="81"/>
      <c r="I43" s="87"/>
      <c r="J43" s="87"/>
      <c r="K43" s="93"/>
      <c r="L43" s="87"/>
      <c r="M43" s="81"/>
      <c r="N43" s="81"/>
      <c r="O43" s="87"/>
      <c r="P43" s="87"/>
      <c r="Q43" s="87"/>
      <c r="R43" s="87"/>
      <c r="S43" s="81"/>
      <c r="T43" s="81"/>
      <c r="U43" s="87"/>
      <c r="V43" s="87"/>
      <c r="W43" s="87"/>
      <c r="X43" s="60"/>
    </row>
    <row r="44" spans="1:24" ht="13.5" customHeight="1" x14ac:dyDescent="0.15">
      <c r="B44" s="6"/>
      <c r="G44" s="324" t="s">
        <v>582</v>
      </c>
      <c r="H44" s="324"/>
      <c r="I44" s="324"/>
      <c r="J44" s="324"/>
      <c r="K44" s="324"/>
      <c r="L44" s="18"/>
      <c r="O44" s="16"/>
      <c r="P44" s="16"/>
      <c r="Q44" s="16"/>
      <c r="R44" s="16"/>
      <c r="S44" s="324" t="s">
        <v>583</v>
      </c>
      <c r="T44" s="324"/>
      <c r="U44" s="324"/>
      <c r="V44" s="324"/>
      <c r="W44" s="324"/>
    </row>
    <row r="45" spans="1:24" ht="13.5" customHeight="1" x14ac:dyDescent="0.15">
      <c r="C45" s="6"/>
      <c r="D45" s="6"/>
      <c r="G45" s="331" t="s">
        <v>503</v>
      </c>
      <c r="H45" s="331"/>
      <c r="I45" s="331"/>
      <c r="J45" s="331"/>
      <c r="K45" s="331"/>
      <c r="O45" s="8"/>
      <c r="P45" s="15"/>
      <c r="Q45" s="8"/>
      <c r="R45" s="15"/>
      <c r="S45" s="331" t="s">
        <v>504</v>
      </c>
      <c r="T45" s="331"/>
      <c r="U45" s="331"/>
      <c r="V45" s="331"/>
      <c r="W45" s="331"/>
    </row>
  </sheetData>
  <mergeCells count="20"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  <mergeCell ref="S44:W44"/>
    <mergeCell ref="S45:W45"/>
    <mergeCell ref="G44:K44"/>
    <mergeCell ref="G45:K45"/>
    <mergeCell ref="I2:L2"/>
    <mergeCell ref="U2:X2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2"/>
  <sheetViews>
    <sheetView showGridLines="0" view="pageBreakPreview" zoomScale="85" zoomScaleNormal="90" zoomScaleSheetLayoutView="85" zoomScalePageLayoutView="90" workbookViewId="0">
      <selection activeCell="F14" sqref="F14"/>
    </sheetView>
  </sheetViews>
  <sheetFormatPr defaultRowHeight="13.5" x14ac:dyDescent="0.15"/>
  <cols>
    <col min="1" max="1" width="15" style="16" customWidth="1"/>
    <col min="2" max="3" width="10.75" style="6" customWidth="1"/>
    <col min="4" max="4" width="11" style="6" customWidth="1"/>
    <col min="5" max="5" width="9.75" style="6" customWidth="1"/>
    <col min="6" max="6" width="10.125" style="6" customWidth="1"/>
    <col min="7" max="7" width="9.75" style="6" customWidth="1"/>
    <col min="8" max="8" width="9.75" style="17" customWidth="1"/>
    <col min="9" max="9" width="15.875" style="6" customWidth="1"/>
    <col min="10" max="11" width="10.75" style="6" customWidth="1"/>
    <col min="12" max="12" width="11" style="6" customWidth="1"/>
    <col min="13" max="16" width="9.75" style="6" customWidth="1"/>
    <col min="17" max="16384" width="9" style="6"/>
  </cols>
  <sheetData>
    <row r="1" spans="1:16" ht="19.5" customHeight="1" x14ac:dyDescent="0.15">
      <c r="A1" s="290" t="s">
        <v>516</v>
      </c>
      <c r="B1" s="290"/>
      <c r="C1" s="290"/>
      <c r="D1" s="290"/>
      <c r="E1" s="290"/>
      <c r="F1" s="290"/>
      <c r="G1" s="290"/>
      <c r="H1" s="290"/>
      <c r="I1" s="337" t="s">
        <v>517</v>
      </c>
      <c r="J1" s="337"/>
      <c r="K1" s="337"/>
      <c r="L1" s="337"/>
      <c r="M1" s="337"/>
      <c r="N1" s="337"/>
      <c r="O1" s="337"/>
      <c r="P1" s="337"/>
    </row>
    <row r="2" spans="1:16" x14ac:dyDescent="0.15">
      <c r="A2" s="21"/>
      <c r="G2" s="336"/>
      <c r="H2" s="336"/>
      <c r="I2" s="183"/>
      <c r="M2" s="16"/>
      <c r="O2" s="332" t="s">
        <v>520</v>
      </c>
      <c r="P2" s="332"/>
    </row>
    <row r="3" spans="1:16" ht="24" customHeight="1" x14ac:dyDescent="0.15">
      <c r="A3" s="297" t="s">
        <v>14</v>
      </c>
      <c r="B3" s="288" t="s">
        <v>214</v>
      </c>
      <c r="C3" s="340" t="s">
        <v>215</v>
      </c>
      <c r="D3" s="99" t="s">
        <v>216</v>
      </c>
      <c r="E3" s="338" t="s">
        <v>217</v>
      </c>
      <c r="F3" s="339"/>
      <c r="G3" s="339"/>
      <c r="H3" s="339"/>
      <c r="I3" s="297" t="s">
        <v>14</v>
      </c>
      <c r="J3" s="288" t="s">
        <v>214</v>
      </c>
      <c r="K3" s="340" t="s">
        <v>215</v>
      </c>
      <c r="L3" s="99" t="s">
        <v>216</v>
      </c>
      <c r="M3" s="338" t="s">
        <v>397</v>
      </c>
      <c r="N3" s="339"/>
      <c r="O3" s="339"/>
      <c r="P3" s="339"/>
    </row>
    <row r="4" spans="1:16" ht="29.25" customHeight="1" x14ac:dyDescent="0.15">
      <c r="A4" s="296"/>
      <c r="B4" s="289"/>
      <c r="C4" s="341"/>
      <c r="D4" s="51" t="s">
        <v>6</v>
      </c>
      <c r="E4" s="51" t="s">
        <v>275</v>
      </c>
      <c r="F4" s="98" t="s">
        <v>277</v>
      </c>
      <c r="G4" s="51" t="s">
        <v>218</v>
      </c>
      <c r="H4" s="179" t="s">
        <v>278</v>
      </c>
      <c r="I4" s="296"/>
      <c r="J4" s="289"/>
      <c r="K4" s="341"/>
      <c r="L4" s="51" t="s">
        <v>6</v>
      </c>
      <c r="M4" s="51" t="s">
        <v>276</v>
      </c>
      <c r="N4" s="98" t="s">
        <v>277</v>
      </c>
      <c r="O4" s="51" t="s">
        <v>218</v>
      </c>
      <c r="P4" s="52" t="s">
        <v>279</v>
      </c>
    </row>
    <row r="5" spans="1:16" ht="15.6" customHeight="1" x14ac:dyDescent="0.15">
      <c r="A5" s="94" t="s">
        <v>21</v>
      </c>
      <c r="B5" s="95">
        <v>82768</v>
      </c>
      <c r="C5" s="95">
        <v>183966</v>
      </c>
      <c r="D5" s="95">
        <v>27699</v>
      </c>
      <c r="E5" s="95">
        <v>8956</v>
      </c>
      <c r="F5" s="95">
        <v>4433</v>
      </c>
      <c r="G5" s="95">
        <v>1526</v>
      </c>
      <c r="H5" s="181">
        <v>8486</v>
      </c>
      <c r="I5" s="184" t="s">
        <v>404</v>
      </c>
      <c r="J5" s="96">
        <v>2086</v>
      </c>
      <c r="K5" s="96">
        <v>4151</v>
      </c>
      <c r="L5" s="96">
        <v>607</v>
      </c>
      <c r="M5" s="96">
        <v>211</v>
      </c>
      <c r="N5" s="96">
        <v>84</v>
      </c>
      <c r="O5" s="96">
        <v>25</v>
      </c>
      <c r="P5" s="170">
        <v>203</v>
      </c>
    </row>
    <row r="6" spans="1:16" ht="15.6" customHeight="1" x14ac:dyDescent="0.15">
      <c r="A6" s="97"/>
      <c r="B6" s="96"/>
      <c r="C6" s="96"/>
      <c r="D6" s="96"/>
      <c r="E6" s="96"/>
      <c r="F6" s="96"/>
      <c r="G6" s="96"/>
      <c r="H6" s="180"/>
      <c r="I6" s="97" t="s">
        <v>405</v>
      </c>
      <c r="J6" s="96">
        <v>1932</v>
      </c>
      <c r="K6" s="96">
        <v>3812</v>
      </c>
      <c r="L6" s="96">
        <v>694</v>
      </c>
      <c r="M6" s="96">
        <v>220</v>
      </c>
      <c r="N6" s="96">
        <v>113</v>
      </c>
      <c r="O6" s="96">
        <v>32</v>
      </c>
      <c r="P6" s="170">
        <v>225</v>
      </c>
    </row>
    <row r="7" spans="1:16" ht="15.6" customHeight="1" x14ac:dyDescent="0.15">
      <c r="A7" s="97" t="s">
        <v>22</v>
      </c>
      <c r="B7" s="96">
        <v>845</v>
      </c>
      <c r="C7" s="96">
        <v>1799</v>
      </c>
      <c r="D7" s="96">
        <v>383</v>
      </c>
      <c r="E7" s="96">
        <v>126</v>
      </c>
      <c r="F7" s="96">
        <v>48</v>
      </c>
      <c r="G7" s="96">
        <v>20</v>
      </c>
      <c r="H7" s="180">
        <v>138</v>
      </c>
      <c r="I7" s="97" t="s">
        <v>406</v>
      </c>
      <c r="J7" s="96">
        <v>1184</v>
      </c>
      <c r="K7" s="96">
        <v>2444</v>
      </c>
      <c r="L7" s="96">
        <v>430</v>
      </c>
      <c r="M7" s="96">
        <v>142</v>
      </c>
      <c r="N7" s="96">
        <v>74</v>
      </c>
      <c r="O7" s="96">
        <v>24</v>
      </c>
      <c r="P7" s="170">
        <v>128</v>
      </c>
    </row>
    <row r="8" spans="1:16" ht="15.6" customHeight="1" x14ac:dyDescent="0.15">
      <c r="A8" s="97" t="s">
        <v>23</v>
      </c>
      <c r="B8" s="96">
        <v>607</v>
      </c>
      <c r="C8" s="96">
        <v>1556</v>
      </c>
      <c r="D8" s="96">
        <v>256</v>
      </c>
      <c r="E8" s="96">
        <v>94</v>
      </c>
      <c r="F8" s="96">
        <v>38</v>
      </c>
      <c r="G8" s="96">
        <v>24</v>
      </c>
      <c r="H8" s="180">
        <v>51</v>
      </c>
      <c r="I8" s="97" t="s">
        <v>64</v>
      </c>
      <c r="J8" s="96">
        <v>905</v>
      </c>
      <c r="K8" s="96">
        <v>2206</v>
      </c>
      <c r="L8" s="96">
        <v>375</v>
      </c>
      <c r="M8" s="96">
        <v>125</v>
      </c>
      <c r="N8" s="96">
        <v>73</v>
      </c>
      <c r="O8" s="96">
        <v>16</v>
      </c>
      <c r="P8" s="170">
        <v>102</v>
      </c>
    </row>
    <row r="9" spans="1:16" ht="15.6" customHeight="1" x14ac:dyDescent="0.15">
      <c r="A9" s="97" t="s">
        <v>24</v>
      </c>
      <c r="B9" s="96">
        <v>640</v>
      </c>
      <c r="C9" s="96">
        <v>1461</v>
      </c>
      <c r="D9" s="96">
        <v>269</v>
      </c>
      <c r="E9" s="96">
        <v>107</v>
      </c>
      <c r="F9" s="96">
        <v>52</v>
      </c>
      <c r="G9" s="96">
        <v>15</v>
      </c>
      <c r="H9" s="180">
        <v>57</v>
      </c>
      <c r="I9" s="97" t="s">
        <v>407</v>
      </c>
      <c r="J9" s="96">
        <v>1677</v>
      </c>
      <c r="K9" s="96">
        <v>3208</v>
      </c>
      <c r="L9" s="96">
        <v>493</v>
      </c>
      <c r="M9" s="96">
        <v>145</v>
      </c>
      <c r="N9" s="96">
        <v>71</v>
      </c>
      <c r="O9" s="96">
        <v>25</v>
      </c>
      <c r="P9" s="170">
        <v>175</v>
      </c>
    </row>
    <row r="10" spans="1:16" ht="15.6" customHeight="1" x14ac:dyDescent="0.15">
      <c r="A10" s="97" t="s">
        <v>25</v>
      </c>
      <c r="B10" s="96">
        <v>696</v>
      </c>
      <c r="C10" s="96">
        <v>1539</v>
      </c>
      <c r="D10" s="96">
        <v>322</v>
      </c>
      <c r="E10" s="96">
        <v>102</v>
      </c>
      <c r="F10" s="96">
        <v>64</v>
      </c>
      <c r="G10" s="96">
        <v>14</v>
      </c>
      <c r="H10" s="180">
        <v>98</v>
      </c>
      <c r="I10" s="97"/>
      <c r="J10" s="96"/>
      <c r="K10" s="96"/>
      <c r="L10" s="96"/>
      <c r="M10" s="96"/>
      <c r="N10" s="96"/>
      <c r="O10" s="96"/>
      <c r="P10" s="170"/>
    </row>
    <row r="11" spans="1:16" ht="15.6" customHeight="1" x14ac:dyDescent="0.15">
      <c r="A11" s="97" t="s">
        <v>26</v>
      </c>
      <c r="B11" s="96">
        <v>977</v>
      </c>
      <c r="C11" s="96">
        <v>2031</v>
      </c>
      <c r="D11" s="96">
        <v>356</v>
      </c>
      <c r="E11" s="96">
        <v>128</v>
      </c>
      <c r="F11" s="96">
        <v>61</v>
      </c>
      <c r="G11" s="96">
        <v>8</v>
      </c>
      <c r="H11" s="180">
        <v>95</v>
      </c>
      <c r="I11" s="97" t="s">
        <v>408</v>
      </c>
      <c r="J11" s="96">
        <v>1367</v>
      </c>
      <c r="K11" s="96">
        <v>2738</v>
      </c>
      <c r="L11" s="96">
        <v>462</v>
      </c>
      <c r="M11" s="96">
        <v>153</v>
      </c>
      <c r="N11" s="96">
        <v>60</v>
      </c>
      <c r="O11" s="96">
        <v>22</v>
      </c>
      <c r="P11" s="170">
        <v>161</v>
      </c>
    </row>
    <row r="12" spans="1:16" ht="15.6" customHeight="1" x14ac:dyDescent="0.15">
      <c r="A12" s="97"/>
      <c r="B12" s="96"/>
      <c r="C12" s="96"/>
      <c r="D12" s="96"/>
      <c r="E12" s="96"/>
      <c r="F12" s="96"/>
      <c r="G12" s="96"/>
      <c r="H12" s="180"/>
      <c r="I12" s="97" t="s">
        <v>409</v>
      </c>
      <c r="J12" s="96">
        <v>1062</v>
      </c>
      <c r="K12" s="96">
        <v>1972</v>
      </c>
      <c r="L12" s="96">
        <v>327</v>
      </c>
      <c r="M12" s="96">
        <v>127</v>
      </c>
      <c r="N12" s="96">
        <v>34</v>
      </c>
      <c r="O12" s="96">
        <v>17</v>
      </c>
      <c r="P12" s="170">
        <v>105</v>
      </c>
    </row>
    <row r="13" spans="1:16" ht="15.6" customHeight="1" x14ac:dyDescent="0.15">
      <c r="A13" s="97" t="s">
        <v>27</v>
      </c>
      <c r="B13" s="96">
        <v>7615</v>
      </c>
      <c r="C13" s="96">
        <v>16919</v>
      </c>
      <c r="D13" s="96">
        <v>2398</v>
      </c>
      <c r="E13" s="96">
        <v>839</v>
      </c>
      <c r="F13" s="96">
        <v>424</v>
      </c>
      <c r="G13" s="96">
        <v>173</v>
      </c>
      <c r="H13" s="180">
        <v>598</v>
      </c>
      <c r="I13" s="97" t="s">
        <v>68</v>
      </c>
      <c r="J13" s="96">
        <v>4146</v>
      </c>
      <c r="K13" s="96">
        <v>9043</v>
      </c>
      <c r="L13" s="96">
        <v>1489</v>
      </c>
      <c r="M13" s="96">
        <v>489</v>
      </c>
      <c r="N13" s="96">
        <v>249</v>
      </c>
      <c r="O13" s="96">
        <v>98</v>
      </c>
      <c r="P13" s="170">
        <v>417</v>
      </c>
    </row>
    <row r="14" spans="1:16" ht="15.6" customHeight="1" x14ac:dyDescent="0.15">
      <c r="A14" s="97" t="s">
        <v>28</v>
      </c>
      <c r="B14" s="96">
        <v>2618</v>
      </c>
      <c r="C14" s="96">
        <v>5584</v>
      </c>
      <c r="D14" s="96">
        <v>632</v>
      </c>
      <c r="E14" s="96">
        <v>173</v>
      </c>
      <c r="F14" s="96">
        <v>113</v>
      </c>
      <c r="G14" s="96">
        <v>47</v>
      </c>
      <c r="H14" s="180">
        <v>195</v>
      </c>
      <c r="I14" s="97" t="s">
        <v>410</v>
      </c>
      <c r="J14" s="96">
        <v>1496</v>
      </c>
      <c r="K14" s="96">
        <v>2787</v>
      </c>
      <c r="L14" s="96">
        <v>480</v>
      </c>
      <c r="M14" s="96">
        <v>124</v>
      </c>
      <c r="N14" s="96">
        <v>63</v>
      </c>
      <c r="O14" s="96">
        <v>25</v>
      </c>
      <c r="P14" s="170">
        <v>186</v>
      </c>
    </row>
    <row r="15" spans="1:16" ht="15.6" customHeight="1" x14ac:dyDescent="0.15">
      <c r="A15" s="97" t="s">
        <v>29</v>
      </c>
      <c r="B15" s="96">
        <v>332</v>
      </c>
      <c r="C15" s="96">
        <v>702</v>
      </c>
      <c r="D15" s="96">
        <v>83</v>
      </c>
      <c r="E15" s="96">
        <v>34</v>
      </c>
      <c r="F15" s="96">
        <v>9</v>
      </c>
      <c r="G15" s="96">
        <v>3</v>
      </c>
      <c r="H15" s="180">
        <v>24</v>
      </c>
      <c r="I15" s="97" t="s">
        <v>411</v>
      </c>
      <c r="J15" s="96">
        <v>566</v>
      </c>
      <c r="K15" s="96">
        <v>998</v>
      </c>
      <c r="L15" s="96">
        <v>143</v>
      </c>
      <c r="M15" s="96">
        <v>38</v>
      </c>
      <c r="N15" s="96">
        <v>22</v>
      </c>
      <c r="O15" s="96">
        <v>8</v>
      </c>
      <c r="P15" s="170">
        <v>50</v>
      </c>
    </row>
    <row r="16" spans="1:16" ht="15.6" customHeight="1" x14ac:dyDescent="0.15">
      <c r="A16" s="97" t="s">
        <v>30</v>
      </c>
      <c r="B16" s="96">
        <v>648</v>
      </c>
      <c r="C16" s="96">
        <v>1658</v>
      </c>
      <c r="D16" s="96">
        <v>175</v>
      </c>
      <c r="E16" s="96">
        <v>61</v>
      </c>
      <c r="F16" s="96">
        <v>26</v>
      </c>
      <c r="G16" s="96">
        <v>15</v>
      </c>
      <c r="H16" s="180">
        <v>49</v>
      </c>
      <c r="I16" s="97"/>
      <c r="J16" s="96"/>
      <c r="K16" s="96"/>
      <c r="L16" s="96"/>
      <c r="M16" s="96"/>
      <c r="N16" s="96"/>
      <c r="O16" s="96"/>
      <c r="P16" s="170"/>
    </row>
    <row r="17" spans="1:16" ht="15.6" customHeight="1" x14ac:dyDescent="0.15">
      <c r="A17" s="97" t="s">
        <v>31</v>
      </c>
      <c r="B17" s="96">
        <v>375</v>
      </c>
      <c r="C17" s="96">
        <v>875</v>
      </c>
      <c r="D17" s="96">
        <v>186</v>
      </c>
      <c r="E17" s="96">
        <v>81</v>
      </c>
      <c r="F17" s="96">
        <v>30</v>
      </c>
      <c r="G17" s="96">
        <v>11</v>
      </c>
      <c r="H17" s="180">
        <v>50</v>
      </c>
      <c r="I17" s="97" t="s">
        <v>412</v>
      </c>
      <c r="J17" s="96">
        <v>628</v>
      </c>
      <c r="K17" s="96">
        <v>1324</v>
      </c>
      <c r="L17" s="96">
        <v>284</v>
      </c>
      <c r="M17" s="96">
        <v>99</v>
      </c>
      <c r="N17" s="96">
        <v>47</v>
      </c>
      <c r="O17" s="96">
        <v>11</v>
      </c>
      <c r="P17" s="170">
        <v>75</v>
      </c>
    </row>
    <row r="18" spans="1:16" ht="15.6" customHeight="1" x14ac:dyDescent="0.15">
      <c r="A18" s="97" t="s">
        <v>32</v>
      </c>
      <c r="B18" s="96">
        <v>471</v>
      </c>
      <c r="C18" s="96">
        <v>1080</v>
      </c>
      <c r="D18" s="96">
        <v>209</v>
      </c>
      <c r="E18" s="96">
        <v>67</v>
      </c>
      <c r="F18" s="96">
        <v>32</v>
      </c>
      <c r="G18" s="96">
        <v>9</v>
      </c>
      <c r="H18" s="180">
        <v>75</v>
      </c>
      <c r="I18" s="97" t="s">
        <v>72</v>
      </c>
      <c r="J18" s="96">
        <v>1820</v>
      </c>
      <c r="K18" s="96">
        <v>4464</v>
      </c>
      <c r="L18" s="96">
        <v>570</v>
      </c>
      <c r="M18" s="96">
        <v>214</v>
      </c>
      <c r="N18" s="96">
        <v>118</v>
      </c>
      <c r="O18" s="96">
        <v>29</v>
      </c>
      <c r="P18" s="170">
        <v>131</v>
      </c>
    </row>
    <row r="19" spans="1:16" ht="15.6" customHeight="1" x14ac:dyDescent="0.15">
      <c r="A19" s="97" t="s">
        <v>33</v>
      </c>
      <c r="B19" s="96">
        <v>703</v>
      </c>
      <c r="C19" s="96">
        <v>1621</v>
      </c>
      <c r="D19" s="96">
        <v>269</v>
      </c>
      <c r="E19" s="96">
        <v>76</v>
      </c>
      <c r="F19" s="96">
        <v>22</v>
      </c>
      <c r="G19" s="96">
        <v>4</v>
      </c>
      <c r="H19" s="180">
        <v>129</v>
      </c>
      <c r="I19" s="97" t="s">
        <v>73</v>
      </c>
      <c r="J19" s="96">
        <v>1005</v>
      </c>
      <c r="K19" s="96">
        <v>2414</v>
      </c>
      <c r="L19" s="96">
        <v>289</v>
      </c>
      <c r="M19" s="96">
        <v>109</v>
      </c>
      <c r="N19" s="96">
        <v>53</v>
      </c>
      <c r="O19" s="96">
        <v>21</v>
      </c>
      <c r="P19" s="170">
        <v>62</v>
      </c>
    </row>
    <row r="20" spans="1:16" ht="15.6" customHeight="1" x14ac:dyDescent="0.15">
      <c r="A20" s="97"/>
      <c r="B20" s="96"/>
      <c r="C20" s="96"/>
      <c r="D20" s="96"/>
      <c r="E20" s="96"/>
      <c r="F20" s="96"/>
      <c r="G20" s="96"/>
      <c r="H20" s="180"/>
      <c r="I20" s="97" t="s">
        <v>413</v>
      </c>
      <c r="J20" s="96">
        <v>3684</v>
      </c>
      <c r="K20" s="96">
        <v>9279</v>
      </c>
      <c r="L20" s="96">
        <v>1249</v>
      </c>
      <c r="M20" s="96">
        <v>386</v>
      </c>
      <c r="N20" s="96">
        <v>240</v>
      </c>
      <c r="O20" s="96">
        <v>71</v>
      </c>
      <c r="P20" s="170">
        <v>361</v>
      </c>
    </row>
    <row r="21" spans="1:16" ht="15.6" customHeight="1" x14ac:dyDescent="0.15">
      <c r="A21" s="97" t="s">
        <v>34</v>
      </c>
      <c r="B21" s="96">
        <v>587</v>
      </c>
      <c r="C21" s="96">
        <v>1161</v>
      </c>
      <c r="D21" s="96">
        <v>266</v>
      </c>
      <c r="E21" s="96">
        <v>74</v>
      </c>
      <c r="F21" s="96">
        <v>38</v>
      </c>
      <c r="G21" s="96">
        <v>12</v>
      </c>
      <c r="H21" s="180">
        <v>91</v>
      </c>
      <c r="I21" s="97" t="s">
        <v>414</v>
      </c>
      <c r="J21" s="96">
        <v>2278</v>
      </c>
      <c r="K21" s="96">
        <v>5268</v>
      </c>
      <c r="L21" s="96">
        <v>768</v>
      </c>
      <c r="M21" s="96">
        <v>254</v>
      </c>
      <c r="N21" s="96">
        <v>121</v>
      </c>
      <c r="O21" s="96">
        <v>49</v>
      </c>
      <c r="P21" s="170">
        <v>235</v>
      </c>
    </row>
    <row r="22" spans="1:16" ht="15.6" customHeight="1" x14ac:dyDescent="0.15">
      <c r="A22" s="97" t="s">
        <v>35</v>
      </c>
      <c r="B22" s="96">
        <v>833</v>
      </c>
      <c r="C22" s="96">
        <v>1544</v>
      </c>
      <c r="D22" s="96">
        <v>271</v>
      </c>
      <c r="E22" s="96">
        <v>64</v>
      </c>
      <c r="F22" s="96">
        <v>28</v>
      </c>
      <c r="G22" s="96">
        <v>11</v>
      </c>
      <c r="H22" s="180">
        <v>115</v>
      </c>
      <c r="I22" s="97"/>
      <c r="J22" s="96"/>
      <c r="K22" s="96"/>
      <c r="L22" s="96"/>
      <c r="M22" s="96"/>
      <c r="N22" s="96"/>
      <c r="O22" s="96"/>
      <c r="P22" s="170"/>
    </row>
    <row r="23" spans="1:16" ht="15.6" customHeight="1" x14ac:dyDescent="0.15">
      <c r="A23" s="97" t="s">
        <v>36</v>
      </c>
      <c r="B23" s="96">
        <v>1148</v>
      </c>
      <c r="C23" s="96">
        <v>2691</v>
      </c>
      <c r="D23" s="96">
        <v>498</v>
      </c>
      <c r="E23" s="96">
        <v>154</v>
      </c>
      <c r="F23" s="96">
        <v>67</v>
      </c>
      <c r="G23" s="96">
        <v>18</v>
      </c>
      <c r="H23" s="180">
        <v>173</v>
      </c>
      <c r="I23" s="97" t="s">
        <v>415</v>
      </c>
      <c r="J23" s="96">
        <v>928</v>
      </c>
      <c r="K23" s="96">
        <v>2368</v>
      </c>
      <c r="L23" s="96">
        <v>243</v>
      </c>
      <c r="M23" s="96">
        <v>82</v>
      </c>
      <c r="N23" s="96">
        <v>43</v>
      </c>
      <c r="O23" s="96">
        <v>15</v>
      </c>
      <c r="P23" s="170">
        <v>56</v>
      </c>
    </row>
    <row r="24" spans="1:16" ht="15.6" customHeight="1" x14ac:dyDescent="0.15">
      <c r="A24" s="97" t="s">
        <v>37</v>
      </c>
      <c r="B24" s="96">
        <v>663</v>
      </c>
      <c r="C24" s="96">
        <v>1570</v>
      </c>
      <c r="D24" s="96">
        <v>300</v>
      </c>
      <c r="E24" s="96">
        <v>91</v>
      </c>
      <c r="F24" s="96">
        <v>50</v>
      </c>
      <c r="G24" s="96">
        <v>16</v>
      </c>
      <c r="H24" s="180">
        <v>100</v>
      </c>
      <c r="I24" s="97" t="s">
        <v>416</v>
      </c>
      <c r="J24" s="96">
        <v>698</v>
      </c>
      <c r="K24" s="96">
        <v>1563</v>
      </c>
      <c r="L24" s="96">
        <v>274</v>
      </c>
      <c r="M24" s="96">
        <v>75</v>
      </c>
      <c r="N24" s="96">
        <v>32</v>
      </c>
      <c r="O24" s="96">
        <v>21</v>
      </c>
      <c r="P24" s="170">
        <v>92</v>
      </c>
    </row>
    <row r="25" spans="1:16" ht="15.6" customHeight="1" x14ac:dyDescent="0.15">
      <c r="A25" s="97" t="s">
        <v>38</v>
      </c>
      <c r="B25" s="96">
        <v>1365</v>
      </c>
      <c r="C25" s="96">
        <v>3021</v>
      </c>
      <c r="D25" s="96">
        <v>387</v>
      </c>
      <c r="E25" s="96">
        <v>116</v>
      </c>
      <c r="F25" s="96">
        <v>57</v>
      </c>
      <c r="G25" s="96">
        <v>26</v>
      </c>
      <c r="H25" s="180">
        <v>136</v>
      </c>
      <c r="I25" s="97" t="s">
        <v>435</v>
      </c>
      <c r="J25" s="96">
        <v>130</v>
      </c>
      <c r="K25" s="96">
        <v>312</v>
      </c>
      <c r="L25" s="96">
        <v>60</v>
      </c>
      <c r="M25" s="96">
        <v>13</v>
      </c>
      <c r="N25" s="96">
        <v>9</v>
      </c>
      <c r="O25" s="96">
        <v>3</v>
      </c>
      <c r="P25" s="170">
        <v>21</v>
      </c>
    </row>
    <row r="26" spans="1:16" ht="15.6" customHeight="1" x14ac:dyDescent="0.15">
      <c r="A26" s="97"/>
      <c r="B26" s="96"/>
      <c r="C26" s="96"/>
      <c r="D26" s="96"/>
      <c r="E26" s="96"/>
      <c r="F26" s="96"/>
      <c r="G26" s="96"/>
      <c r="H26" s="180"/>
      <c r="I26" s="97" t="s">
        <v>436</v>
      </c>
      <c r="J26" s="96">
        <v>851</v>
      </c>
      <c r="K26" s="96">
        <v>2103</v>
      </c>
      <c r="L26" s="96">
        <v>276</v>
      </c>
      <c r="M26" s="96">
        <v>100</v>
      </c>
      <c r="N26" s="96">
        <v>59</v>
      </c>
      <c r="O26" s="96">
        <v>17</v>
      </c>
      <c r="P26" s="170">
        <v>63</v>
      </c>
    </row>
    <row r="27" spans="1:16" ht="15.6" customHeight="1" x14ac:dyDescent="0.15">
      <c r="A27" s="97" t="s">
        <v>39</v>
      </c>
      <c r="B27" s="96">
        <v>594</v>
      </c>
      <c r="C27" s="96">
        <v>1267</v>
      </c>
      <c r="D27" s="96">
        <v>351</v>
      </c>
      <c r="E27" s="96">
        <v>115</v>
      </c>
      <c r="F27" s="96">
        <v>48</v>
      </c>
      <c r="G27" s="96">
        <v>7</v>
      </c>
      <c r="H27" s="180">
        <v>139</v>
      </c>
      <c r="I27" s="97" t="s">
        <v>417</v>
      </c>
      <c r="J27" s="96">
        <v>652</v>
      </c>
      <c r="K27" s="96">
        <v>1578</v>
      </c>
      <c r="L27" s="96">
        <v>234</v>
      </c>
      <c r="M27" s="96">
        <v>71</v>
      </c>
      <c r="N27" s="96">
        <v>32</v>
      </c>
      <c r="O27" s="96">
        <v>9</v>
      </c>
      <c r="P27" s="170">
        <v>77</v>
      </c>
    </row>
    <row r="28" spans="1:16" ht="15.6" customHeight="1" x14ac:dyDescent="0.15">
      <c r="A28" s="97" t="s">
        <v>40</v>
      </c>
      <c r="B28" s="96">
        <v>544</v>
      </c>
      <c r="C28" s="96">
        <v>1183</v>
      </c>
      <c r="D28" s="96">
        <v>1</v>
      </c>
      <c r="E28" s="96" t="s">
        <v>452</v>
      </c>
      <c r="F28" s="96" t="s">
        <v>451</v>
      </c>
      <c r="G28" s="96">
        <v>1</v>
      </c>
      <c r="H28" s="180" t="s">
        <v>142</v>
      </c>
      <c r="I28" s="97"/>
      <c r="J28" s="96"/>
      <c r="K28" s="96"/>
      <c r="L28" s="96"/>
      <c r="M28" s="96"/>
      <c r="N28" s="96"/>
      <c r="O28" s="96"/>
      <c r="P28" s="170"/>
    </row>
    <row r="29" spans="1:16" ht="15.6" customHeight="1" x14ac:dyDescent="0.15">
      <c r="A29" s="97" t="s">
        <v>41</v>
      </c>
      <c r="B29" s="96">
        <v>819</v>
      </c>
      <c r="C29" s="96">
        <v>1192</v>
      </c>
      <c r="D29" s="96">
        <v>337</v>
      </c>
      <c r="E29" s="96">
        <v>89</v>
      </c>
      <c r="F29" s="96">
        <v>25</v>
      </c>
      <c r="G29" s="96">
        <v>3</v>
      </c>
      <c r="H29" s="180">
        <v>197</v>
      </c>
      <c r="I29" s="97" t="s">
        <v>418</v>
      </c>
      <c r="J29" s="96">
        <v>744</v>
      </c>
      <c r="K29" s="96">
        <v>1831</v>
      </c>
      <c r="L29" s="96">
        <v>264</v>
      </c>
      <c r="M29" s="96">
        <v>91</v>
      </c>
      <c r="N29" s="96">
        <v>51</v>
      </c>
      <c r="O29" s="96">
        <v>21</v>
      </c>
      <c r="P29" s="170">
        <v>67</v>
      </c>
    </row>
    <row r="30" spans="1:16" ht="15.6" customHeight="1" x14ac:dyDescent="0.15">
      <c r="A30" s="97" t="s">
        <v>42</v>
      </c>
      <c r="B30" s="96">
        <v>1202</v>
      </c>
      <c r="C30" s="96">
        <v>2729</v>
      </c>
      <c r="D30" s="96">
        <v>218</v>
      </c>
      <c r="E30" s="96">
        <v>65</v>
      </c>
      <c r="F30" s="96">
        <v>44</v>
      </c>
      <c r="G30" s="96">
        <v>13</v>
      </c>
      <c r="H30" s="180">
        <v>60</v>
      </c>
      <c r="I30" s="97" t="s">
        <v>419</v>
      </c>
      <c r="J30" s="96">
        <v>240</v>
      </c>
      <c r="K30" s="96">
        <v>676</v>
      </c>
      <c r="L30" s="96">
        <v>68</v>
      </c>
      <c r="M30" s="96">
        <v>24</v>
      </c>
      <c r="N30" s="96">
        <v>17</v>
      </c>
      <c r="O30" s="96">
        <v>9</v>
      </c>
      <c r="P30" s="170">
        <v>12</v>
      </c>
    </row>
    <row r="31" spans="1:16" ht="15.6" customHeight="1" x14ac:dyDescent="0.15">
      <c r="A31" s="97" t="s">
        <v>43</v>
      </c>
      <c r="B31" s="96">
        <v>791</v>
      </c>
      <c r="C31" s="96">
        <v>1709</v>
      </c>
      <c r="D31" s="96">
        <v>253</v>
      </c>
      <c r="E31" s="96">
        <v>89</v>
      </c>
      <c r="F31" s="96">
        <v>52</v>
      </c>
      <c r="G31" s="96">
        <v>20</v>
      </c>
      <c r="H31" s="180">
        <v>56</v>
      </c>
      <c r="I31" s="97" t="s">
        <v>420</v>
      </c>
      <c r="J31" s="96">
        <v>744</v>
      </c>
      <c r="K31" s="96">
        <v>1903</v>
      </c>
      <c r="L31" s="96">
        <v>290</v>
      </c>
      <c r="M31" s="96">
        <v>97</v>
      </c>
      <c r="N31" s="96">
        <v>59</v>
      </c>
      <c r="O31" s="96">
        <v>22</v>
      </c>
      <c r="P31" s="170">
        <v>69</v>
      </c>
    </row>
    <row r="32" spans="1:16" ht="15.6" customHeight="1" x14ac:dyDescent="0.15">
      <c r="A32" s="97"/>
      <c r="B32" s="96"/>
      <c r="C32" s="96"/>
      <c r="D32" s="96"/>
      <c r="E32" s="96"/>
      <c r="F32" s="96"/>
      <c r="G32" s="96"/>
      <c r="H32" s="180"/>
      <c r="I32" s="97" t="s">
        <v>421</v>
      </c>
      <c r="J32" s="96">
        <v>199</v>
      </c>
      <c r="K32" s="96">
        <v>577</v>
      </c>
      <c r="L32" s="96">
        <v>65</v>
      </c>
      <c r="M32" s="96">
        <v>24</v>
      </c>
      <c r="N32" s="96">
        <v>14</v>
      </c>
      <c r="O32" s="96">
        <v>9</v>
      </c>
      <c r="P32" s="170">
        <v>9</v>
      </c>
    </row>
    <row r="33" spans="1:16" ht="15.6" customHeight="1" x14ac:dyDescent="0.15">
      <c r="A33" s="97" t="s">
        <v>44</v>
      </c>
      <c r="B33" s="96">
        <v>510</v>
      </c>
      <c r="C33" s="96">
        <v>1102</v>
      </c>
      <c r="D33" s="96">
        <v>176</v>
      </c>
      <c r="E33" s="96">
        <v>53</v>
      </c>
      <c r="F33" s="96">
        <v>33</v>
      </c>
      <c r="G33" s="96">
        <v>12</v>
      </c>
      <c r="H33" s="180">
        <v>44</v>
      </c>
      <c r="I33" s="97" t="s">
        <v>422</v>
      </c>
      <c r="J33" s="96">
        <v>227</v>
      </c>
      <c r="K33" s="96">
        <v>619</v>
      </c>
      <c r="L33" s="96">
        <v>61</v>
      </c>
      <c r="M33" s="96">
        <v>24</v>
      </c>
      <c r="N33" s="96">
        <v>10</v>
      </c>
      <c r="O33" s="96">
        <v>5</v>
      </c>
      <c r="P33" s="170">
        <v>14</v>
      </c>
    </row>
    <row r="34" spans="1:16" ht="15.6" customHeight="1" x14ac:dyDescent="0.15">
      <c r="A34" s="97" t="s">
        <v>45</v>
      </c>
      <c r="B34" s="96">
        <v>394</v>
      </c>
      <c r="C34" s="96">
        <v>1015</v>
      </c>
      <c r="D34" s="96">
        <v>128</v>
      </c>
      <c r="E34" s="96">
        <v>45</v>
      </c>
      <c r="F34" s="96">
        <v>18</v>
      </c>
      <c r="G34" s="96">
        <v>11</v>
      </c>
      <c r="H34" s="186">
        <v>29</v>
      </c>
      <c r="I34" s="97"/>
      <c r="J34" s="96"/>
      <c r="K34" s="96"/>
      <c r="L34" s="96"/>
      <c r="M34" s="96"/>
      <c r="N34" s="96"/>
      <c r="O34" s="96"/>
      <c r="P34" s="170"/>
    </row>
    <row r="35" spans="1:16" ht="15.6" customHeight="1" x14ac:dyDescent="0.15">
      <c r="A35" s="97" t="s">
        <v>46</v>
      </c>
      <c r="B35" s="96">
        <v>655</v>
      </c>
      <c r="C35" s="96">
        <v>1463</v>
      </c>
      <c r="D35" s="96">
        <v>173</v>
      </c>
      <c r="E35" s="96">
        <v>61</v>
      </c>
      <c r="F35" s="96">
        <v>34</v>
      </c>
      <c r="G35" s="96">
        <v>7</v>
      </c>
      <c r="H35" s="180">
        <v>43</v>
      </c>
      <c r="I35" s="97" t="s">
        <v>423</v>
      </c>
      <c r="J35" s="96">
        <v>1056</v>
      </c>
      <c r="K35" s="96">
        <v>2671</v>
      </c>
      <c r="L35" s="96">
        <v>489</v>
      </c>
      <c r="M35" s="96">
        <v>121</v>
      </c>
      <c r="N35" s="96">
        <v>51</v>
      </c>
      <c r="O35" s="96">
        <v>28</v>
      </c>
      <c r="P35" s="170">
        <v>206</v>
      </c>
    </row>
    <row r="36" spans="1:16" ht="15.6" customHeight="1" x14ac:dyDescent="0.15">
      <c r="A36" s="97" t="s">
        <v>47</v>
      </c>
      <c r="B36" s="96">
        <v>1347</v>
      </c>
      <c r="C36" s="96">
        <v>3473</v>
      </c>
      <c r="D36" s="96">
        <v>240</v>
      </c>
      <c r="E36" s="96">
        <v>85</v>
      </c>
      <c r="F36" s="96">
        <v>37</v>
      </c>
      <c r="G36" s="96">
        <v>10</v>
      </c>
      <c r="H36" s="180">
        <v>70</v>
      </c>
      <c r="I36" s="185" t="s">
        <v>424</v>
      </c>
      <c r="J36" s="96">
        <v>1680</v>
      </c>
      <c r="K36" s="96">
        <v>3362</v>
      </c>
      <c r="L36" s="96">
        <v>372</v>
      </c>
      <c r="M36" s="96">
        <v>108</v>
      </c>
      <c r="N36" s="96">
        <v>51</v>
      </c>
      <c r="O36" s="96">
        <v>15</v>
      </c>
      <c r="P36" s="170">
        <v>135</v>
      </c>
    </row>
    <row r="37" spans="1:16" ht="15.6" customHeight="1" x14ac:dyDescent="0.15">
      <c r="A37" s="97" t="s">
        <v>48</v>
      </c>
      <c r="B37" s="96">
        <v>957</v>
      </c>
      <c r="C37" s="96">
        <v>2443</v>
      </c>
      <c r="D37" s="96">
        <v>407</v>
      </c>
      <c r="E37" s="96">
        <v>165</v>
      </c>
      <c r="F37" s="96">
        <v>80</v>
      </c>
      <c r="G37" s="96">
        <v>29</v>
      </c>
      <c r="H37" s="180">
        <v>70</v>
      </c>
      <c r="I37" s="185" t="s">
        <v>425</v>
      </c>
      <c r="J37" s="96">
        <v>1060</v>
      </c>
      <c r="K37" s="96">
        <v>2062</v>
      </c>
      <c r="L37" s="96">
        <v>348</v>
      </c>
      <c r="M37" s="96">
        <v>106</v>
      </c>
      <c r="N37" s="96">
        <v>54</v>
      </c>
      <c r="O37" s="96">
        <v>18</v>
      </c>
      <c r="P37" s="170">
        <v>117</v>
      </c>
    </row>
    <row r="38" spans="1:16" ht="15.6" customHeight="1" x14ac:dyDescent="0.15">
      <c r="A38" s="97"/>
      <c r="B38" s="96"/>
      <c r="C38" s="96"/>
      <c r="D38" s="96"/>
      <c r="E38" s="96"/>
      <c r="F38" s="96"/>
      <c r="G38" s="96"/>
      <c r="H38" s="180"/>
      <c r="I38" s="185" t="s">
        <v>426</v>
      </c>
      <c r="J38" s="96">
        <v>1260</v>
      </c>
      <c r="K38" s="96">
        <v>2967</v>
      </c>
      <c r="L38" s="96">
        <v>494</v>
      </c>
      <c r="M38" s="96">
        <v>165</v>
      </c>
      <c r="N38" s="96">
        <v>80</v>
      </c>
      <c r="O38" s="96">
        <v>35</v>
      </c>
      <c r="P38" s="170">
        <v>141</v>
      </c>
    </row>
    <row r="39" spans="1:16" ht="15.6" customHeight="1" x14ac:dyDescent="0.15">
      <c r="A39" s="97" t="s">
        <v>49</v>
      </c>
      <c r="B39" s="96">
        <v>795</v>
      </c>
      <c r="C39" s="96">
        <v>1787</v>
      </c>
      <c r="D39" s="96">
        <v>297</v>
      </c>
      <c r="E39" s="96">
        <v>95</v>
      </c>
      <c r="F39" s="96">
        <v>47</v>
      </c>
      <c r="G39" s="96">
        <v>15</v>
      </c>
      <c r="H39" s="180">
        <v>88</v>
      </c>
      <c r="I39" s="97" t="s">
        <v>427</v>
      </c>
      <c r="J39" s="96">
        <v>1787</v>
      </c>
      <c r="K39" s="96">
        <v>3787</v>
      </c>
      <c r="L39" s="96">
        <v>381</v>
      </c>
      <c r="M39" s="96">
        <v>118</v>
      </c>
      <c r="N39" s="96">
        <v>51</v>
      </c>
      <c r="O39" s="96">
        <v>20</v>
      </c>
      <c r="P39" s="170">
        <v>128</v>
      </c>
    </row>
    <row r="40" spans="1:16" ht="15.6" customHeight="1" x14ac:dyDescent="0.15">
      <c r="A40" s="97" t="s">
        <v>50</v>
      </c>
      <c r="B40" s="96">
        <v>1074</v>
      </c>
      <c r="C40" s="96">
        <v>2281</v>
      </c>
      <c r="D40" s="96">
        <v>410</v>
      </c>
      <c r="E40" s="96">
        <v>136</v>
      </c>
      <c r="F40" s="96">
        <v>78</v>
      </c>
      <c r="G40" s="96">
        <v>27</v>
      </c>
      <c r="H40" s="180">
        <v>109</v>
      </c>
      <c r="I40" s="97"/>
      <c r="J40" s="96"/>
      <c r="K40" s="96"/>
      <c r="L40" s="96"/>
      <c r="M40" s="96"/>
      <c r="N40" s="96"/>
      <c r="O40" s="96"/>
      <c r="P40" s="170"/>
    </row>
    <row r="41" spans="1:16" ht="15.6" customHeight="1" x14ac:dyDescent="0.15">
      <c r="A41" s="97" t="s">
        <v>51</v>
      </c>
      <c r="B41" s="96">
        <v>1147</v>
      </c>
      <c r="C41" s="96">
        <v>2785</v>
      </c>
      <c r="D41" s="96">
        <v>294</v>
      </c>
      <c r="E41" s="96">
        <v>103</v>
      </c>
      <c r="F41" s="96">
        <v>68</v>
      </c>
      <c r="G41" s="96">
        <v>16</v>
      </c>
      <c r="H41" s="180">
        <v>68</v>
      </c>
      <c r="I41" s="97" t="s">
        <v>428</v>
      </c>
      <c r="J41" s="96">
        <v>1208</v>
      </c>
      <c r="K41" s="96">
        <v>2563</v>
      </c>
      <c r="L41" s="96">
        <v>312</v>
      </c>
      <c r="M41" s="96">
        <v>92</v>
      </c>
      <c r="N41" s="96">
        <v>58</v>
      </c>
      <c r="O41" s="96">
        <v>20</v>
      </c>
      <c r="P41" s="170">
        <v>97</v>
      </c>
    </row>
    <row r="42" spans="1:16" ht="15.6" customHeight="1" x14ac:dyDescent="0.15">
      <c r="A42" s="97" t="s">
        <v>52</v>
      </c>
      <c r="B42" s="96">
        <v>393</v>
      </c>
      <c r="C42" s="96">
        <v>913</v>
      </c>
      <c r="D42" s="96">
        <v>124</v>
      </c>
      <c r="E42" s="96">
        <v>51</v>
      </c>
      <c r="F42" s="96">
        <v>17</v>
      </c>
      <c r="G42" s="96">
        <v>3</v>
      </c>
      <c r="H42" s="180">
        <v>42</v>
      </c>
      <c r="I42" s="97" t="s">
        <v>429</v>
      </c>
      <c r="J42" s="96">
        <v>926</v>
      </c>
      <c r="K42" s="96">
        <v>2357</v>
      </c>
      <c r="L42" s="96">
        <v>326</v>
      </c>
      <c r="M42" s="96">
        <v>108</v>
      </c>
      <c r="N42" s="96">
        <v>52</v>
      </c>
      <c r="O42" s="96">
        <v>32</v>
      </c>
      <c r="P42" s="170">
        <v>71</v>
      </c>
    </row>
    <row r="43" spans="1:16" ht="15.6" customHeight="1" x14ac:dyDescent="0.15">
      <c r="A43" s="97" t="s">
        <v>398</v>
      </c>
      <c r="B43" s="96">
        <v>740</v>
      </c>
      <c r="C43" s="96">
        <v>1703</v>
      </c>
      <c r="D43" s="96">
        <v>183</v>
      </c>
      <c r="E43" s="96">
        <v>51</v>
      </c>
      <c r="F43" s="96">
        <v>47</v>
      </c>
      <c r="G43" s="96">
        <v>10</v>
      </c>
      <c r="H43" s="180">
        <v>43</v>
      </c>
      <c r="I43" s="97" t="s">
        <v>430</v>
      </c>
      <c r="J43" s="96">
        <v>1035</v>
      </c>
      <c r="K43" s="96">
        <v>2512</v>
      </c>
      <c r="L43" s="96">
        <v>363</v>
      </c>
      <c r="M43" s="96">
        <v>116</v>
      </c>
      <c r="N43" s="96">
        <v>56</v>
      </c>
      <c r="O43" s="96">
        <v>18</v>
      </c>
      <c r="P43" s="170">
        <v>121</v>
      </c>
    </row>
    <row r="44" spans="1:16" ht="15.6" customHeight="1" x14ac:dyDescent="0.15">
      <c r="A44" s="97"/>
      <c r="B44" s="96"/>
      <c r="C44" s="96"/>
      <c r="D44" s="96"/>
      <c r="E44" s="96"/>
      <c r="F44" s="96"/>
      <c r="G44" s="96"/>
      <c r="H44" s="180"/>
      <c r="I44" s="97" t="s">
        <v>431</v>
      </c>
      <c r="J44" s="96">
        <v>1410</v>
      </c>
      <c r="K44" s="96">
        <v>3190</v>
      </c>
      <c r="L44" s="96">
        <v>552</v>
      </c>
      <c r="M44" s="96">
        <v>174</v>
      </c>
      <c r="N44" s="96">
        <v>98</v>
      </c>
      <c r="O44" s="96">
        <v>31</v>
      </c>
      <c r="P44" s="170">
        <v>165</v>
      </c>
    </row>
    <row r="45" spans="1:16" ht="15.6" customHeight="1" x14ac:dyDescent="0.15">
      <c r="A45" s="97" t="s">
        <v>399</v>
      </c>
      <c r="B45" s="96">
        <v>484</v>
      </c>
      <c r="C45" s="96">
        <v>1177</v>
      </c>
      <c r="D45" s="96">
        <v>31</v>
      </c>
      <c r="E45" s="96">
        <v>16</v>
      </c>
      <c r="F45" s="96">
        <v>5</v>
      </c>
      <c r="G45" s="96">
        <v>2</v>
      </c>
      <c r="H45" s="180">
        <v>4</v>
      </c>
      <c r="I45" s="97" t="s">
        <v>432</v>
      </c>
      <c r="J45" s="96">
        <v>1016</v>
      </c>
      <c r="K45" s="96">
        <v>1926</v>
      </c>
      <c r="L45" s="96">
        <v>296</v>
      </c>
      <c r="M45" s="96">
        <v>87</v>
      </c>
      <c r="N45" s="96">
        <v>41</v>
      </c>
      <c r="O45" s="96">
        <v>22</v>
      </c>
      <c r="P45" s="170">
        <v>90</v>
      </c>
    </row>
    <row r="46" spans="1:16" ht="15.6" customHeight="1" x14ac:dyDescent="0.15">
      <c r="A46" s="97" t="s">
        <v>400</v>
      </c>
      <c r="B46" s="96">
        <v>1679</v>
      </c>
      <c r="C46" s="96">
        <v>2970</v>
      </c>
      <c r="D46" s="96">
        <v>965</v>
      </c>
      <c r="E46" s="96">
        <v>262</v>
      </c>
      <c r="F46" s="96">
        <v>99</v>
      </c>
      <c r="G46" s="96">
        <v>10</v>
      </c>
      <c r="H46" s="180">
        <v>425</v>
      </c>
      <c r="I46" s="97"/>
      <c r="J46" s="96"/>
      <c r="K46" s="96"/>
      <c r="L46" s="96"/>
      <c r="M46" s="96"/>
      <c r="N46" s="96"/>
      <c r="O46" s="96"/>
      <c r="P46" s="170"/>
    </row>
    <row r="47" spans="1:16" ht="15.6" customHeight="1" x14ac:dyDescent="0.15">
      <c r="A47" s="97" t="s">
        <v>401</v>
      </c>
      <c r="B47" s="96">
        <v>501</v>
      </c>
      <c r="C47" s="96">
        <v>1026</v>
      </c>
      <c r="D47" s="96">
        <v>222</v>
      </c>
      <c r="E47" s="96">
        <v>84</v>
      </c>
      <c r="F47" s="96">
        <v>22</v>
      </c>
      <c r="G47" s="96">
        <v>11</v>
      </c>
      <c r="H47" s="180">
        <v>59</v>
      </c>
      <c r="I47" s="97" t="s">
        <v>434</v>
      </c>
      <c r="J47" s="96">
        <v>1081</v>
      </c>
      <c r="K47" s="96">
        <v>2694</v>
      </c>
      <c r="L47" s="96">
        <v>242</v>
      </c>
      <c r="M47" s="96">
        <v>91</v>
      </c>
      <c r="N47" s="96">
        <v>45</v>
      </c>
      <c r="O47" s="96">
        <v>15</v>
      </c>
      <c r="P47" s="170">
        <v>58</v>
      </c>
    </row>
    <row r="48" spans="1:16" ht="15.6" customHeight="1" x14ac:dyDescent="0.15">
      <c r="A48" s="97" t="s">
        <v>402</v>
      </c>
      <c r="B48" s="96">
        <v>621</v>
      </c>
      <c r="C48" s="96">
        <v>1380</v>
      </c>
      <c r="D48" s="96">
        <v>241</v>
      </c>
      <c r="E48" s="96">
        <v>85</v>
      </c>
      <c r="F48" s="96">
        <v>31</v>
      </c>
      <c r="G48" s="96">
        <v>16</v>
      </c>
      <c r="H48" s="180">
        <v>69</v>
      </c>
      <c r="I48" s="97" t="s">
        <v>433</v>
      </c>
      <c r="J48" s="96">
        <v>488</v>
      </c>
      <c r="K48" s="96">
        <v>1273</v>
      </c>
      <c r="L48" s="96">
        <v>150</v>
      </c>
      <c r="M48" s="96">
        <v>50</v>
      </c>
      <c r="N48" s="96">
        <v>32</v>
      </c>
      <c r="O48" s="96">
        <v>5</v>
      </c>
      <c r="P48" s="170">
        <v>46</v>
      </c>
    </row>
    <row r="49" spans="1:16" ht="15.6" customHeight="1" x14ac:dyDescent="0.15">
      <c r="A49" s="182" t="s">
        <v>403</v>
      </c>
      <c r="B49" s="178">
        <v>1142</v>
      </c>
      <c r="C49" s="178">
        <v>2554</v>
      </c>
      <c r="D49" s="178">
        <v>568</v>
      </c>
      <c r="E49" s="178">
        <v>146</v>
      </c>
      <c r="F49" s="178">
        <v>72</v>
      </c>
      <c r="G49" s="178">
        <v>14</v>
      </c>
      <c r="H49" s="166">
        <v>226</v>
      </c>
      <c r="I49" s="182"/>
      <c r="J49" s="178"/>
      <c r="K49" s="178"/>
      <c r="L49" s="178"/>
      <c r="M49" s="178"/>
      <c r="N49" s="178"/>
      <c r="O49" s="96"/>
      <c r="P49" s="170"/>
    </row>
    <row r="50" spans="1:16" x14ac:dyDescent="0.15">
      <c r="A50" s="21"/>
      <c r="F50" s="11"/>
      <c r="G50" s="8"/>
      <c r="H50" s="100"/>
      <c r="I50" s="21"/>
      <c r="M50" s="16"/>
      <c r="N50" s="334" t="s">
        <v>143</v>
      </c>
      <c r="O50" s="335"/>
      <c r="P50" s="335"/>
    </row>
    <row r="52" spans="1:16" ht="13.5" customHeight="1" x14ac:dyDescent="0.15">
      <c r="E52" s="8"/>
      <c r="F52" s="8"/>
      <c r="G52" s="8"/>
      <c r="H52" s="100"/>
      <c r="I52" s="8"/>
      <c r="J52" s="8"/>
      <c r="K52" s="8"/>
      <c r="L52" s="8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51"/>
  <sheetViews>
    <sheetView showGridLines="0" view="pageBreakPreview" zoomScale="90" zoomScaleNormal="90" zoomScaleSheetLayoutView="90" zoomScalePageLayoutView="90" workbookViewId="0">
      <selection activeCell="F14" sqref="F14:G14"/>
    </sheetView>
  </sheetViews>
  <sheetFormatPr defaultRowHeight="13.5" x14ac:dyDescent="0.15"/>
  <cols>
    <col min="1" max="1" width="8.25" style="6" customWidth="1"/>
    <col min="2" max="5" width="3.625" style="6" customWidth="1"/>
    <col min="6" max="7" width="3.5" style="6" customWidth="1"/>
    <col min="8" max="13" width="3.625" style="6" customWidth="1"/>
    <col min="14" max="15" width="3.5" style="6" customWidth="1"/>
    <col min="16" max="17" width="3.625" style="6" customWidth="1"/>
    <col min="18" max="18" width="6.75" style="6" customWidth="1"/>
    <col min="19" max="20" width="3.75" style="6" customWidth="1"/>
    <col min="21" max="21" width="6.625" style="6" customWidth="1"/>
    <col min="22" max="22" width="14.375" style="6" customWidth="1"/>
    <col min="23" max="27" width="14.5" style="6" customWidth="1"/>
    <col min="28" max="16384" width="9" style="6"/>
  </cols>
  <sheetData>
    <row r="1" spans="1:29" ht="23.25" customHeight="1" x14ac:dyDescent="0.15">
      <c r="B1" s="284" t="s">
        <v>320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15"/>
      <c r="R1" s="8"/>
      <c r="S1" s="15"/>
      <c r="T1" s="8"/>
      <c r="U1" s="8"/>
      <c r="V1" s="346" t="s">
        <v>235</v>
      </c>
      <c r="W1" s="346"/>
      <c r="X1" s="346"/>
      <c r="Y1" s="346"/>
      <c r="Z1" s="346"/>
      <c r="AA1" s="346"/>
      <c r="AB1" s="8"/>
      <c r="AC1" s="8"/>
    </row>
    <row r="2" spans="1:29" x14ac:dyDescent="0.15">
      <c r="R2" s="332" t="s">
        <v>520</v>
      </c>
      <c r="S2" s="332"/>
      <c r="T2" s="332"/>
      <c r="U2" s="332"/>
      <c r="W2" s="13"/>
      <c r="Z2" s="345" t="s">
        <v>533</v>
      </c>
      <c r="AA2" s="345"/>
    </row>
    <row r="3" spans="1:29" ht="17.100000000000001" customHeight="1" x14ac:dyDescent="0.15">
      <c r="A3" s="333" t="s">
        <v>219</v>
      </c>
      <c r="B3" s="309" t="s">
        <v>281</v>
      </c>
      <c r="C3" s="301"/>
      <c r="D3" s="333" t="s">
        <v>220</v>
      </c>
      <c r="E3" s="333"/>
      <c r="F3" s="333"/>
      <c r="G3" s="333"/>
      <c r="H3" s="333"/>
      <c r="I3" s="333"/>
      <c r="J3" s="333"/>
      <c r="K3" s="333"/>
      <c r="L3" s="309" t="s">
        <v>221</v>
      </c>
      <c r="M3" s="333"/>
      <c r="N3" s="333"/>
      <c r="O3" s="333"/>
      <c r="P3" s="333"/>
      <c r="Q3" s="333"/>
      <c r="R3" s="301"/>
      <c r="S3" s="333" t="s">
        <v>280</v>
      </c>
      <c r="T3" s="333"/>
      <c r="U3" s="309" t="s">
        <v>282</v>
      </c>
      <c r="V3" s="349" t="s">
        <v>236</v>
      </c>
      <c r="W3" s="347" t="s">
        <v>285</v>
      </c>
      <c r="X3" s="347" t="s">
        <v>237</v>
      </c>
      <c r="Y3" s="347"/>
      <c r="Z3" s="347"/>
      <c r="AA3" s="348"/>
    </row>
    <row r="4" spans="1:29" ht="9" customHeight="1" x14ac:dyDescent="0.15">
      <c r="A4" s="333"/>
      <c r="B4" s="309"/>
      <c r="C4" s="301"/>
      <c r="D4" s="333" t="s">
        <v>222</v>
      </c>
      <c r="E4" s="333"/>
      <c r="F4" s="75"/>
      <c r="G4" s="75"/>
      <c r="H4" s="309" t="s">
        <v>223</v>
      </c>
      <c r="I4" s="333"/>
      <c r="J4" s="309" t="s">
        <v>224</v>
      </c>
      <c r="K4" s="301"/>
      <c r="L4" s="333" t="s">
        <v>222</v>
      </c>
      <c r="M4" s="333"/>
      <c r="N4" s="75"/>
      <c r="O4" s="75"/>
      <c r="P4" s="309" t="s">
        <v>223</v>
      </c>
      <c r="Q4" s="333"/>
      <c r="R4" s="300" t="s">
        <v>224</v>
      </c>
      <c r="S4" s="333"/>
      <c r="T4" s="333"/>
      <c r="U4" s="309"/>
      <c r="V4" s="349"/>
      <c r="W4" s="347"/>
      <c r="X4" s="347" t="s">
        <v>238</v>
      </c>
      <c r="Y4" s="347" t="s">
        <v>239</v>
      </c>
      <c r="Z4" s="347"/>
      <c r="AA4" s="348"/>
    </row>
    <row r="5" spans="1:29" ht="9.75" customHeight="1" x14ac:dyDescent="0.15">
      <c r="A5" s="333"/>
      <c r="B5" s="309"/>
      <c r="C5" s="301"/>
      <c r="D5" s="333"/>
      <c r="E5" s="333"/>
      <c r="F5" s="309" t="s">
        <v>283</v>
      </c>
      <c r="G5" s="333"/>
      <c r="H5" s="309"/>
      <c r="I5" s="333"/>
      <c r="J5" s="309"/>
      <c r="K5" s="301"/>
      <c r="L5" s="333"/>
      <c r="M5" s="333"/>
      <c r="N5" s="309" t="s">
        <v>284</v>
      </c>
      <c r="O5" s="333"/>
      <c r="P5" s="309"/>
      <c r="Q5" s="333"/>
      <c r="R5" s="300"/>
      <c r="S5" s="333"/>
      <c r="T5" s="333"/>
      <c r="U5" s="309"/>
      <c r="V5" s="349"/>
      <c r="W5" s="347"/>
      <c r="X5" s="347"/>
      <c r="Y5" s="347"/>
      <c r="Z5" s="347"/>
      <c r="AA5" s="348"/>
    </row>
    <row r="6" spans="1:29" ht="14.85" customHeight="1" x14ac:dyDescent="0.15">
      <c r="A6" s="333"/>
      <c r="B6" s="309"/>
      <c r="C6" s="301"/>
      <c r="D6" s="333"/>
      <c r="E6" s="333"/>
      <c r="F6" s="309"/>
      <c r="G6" s="333"/>
      <c r="H6" s="309"/>
      <c r="I6" s="333"/>
      <c r="J6" s="309"/>
      <c r="K6" s="301"/>
      <c r="L6" s="333"/>
      <c r="M6" s="333"/>
      <c r="N6" s="309"/>
      <c r="O6" s="333"/>
      <c r="P6" s="309"/>
      <c r="Q6" s="333"/>
      <c r="R6" s="300"/>
      <c r="S6" s="333"/>
      <c r="T6" s="333"/>
      <c r="U6" s="309"/>
      <c r="V6" s="349"/>
      <c r="W6" s="347"/>
      <c r="X6" s="347"/>
      <c r="Y6" s="104" t="s">
        <v>3</v>
      </c>
      <c r="Z6" s="104" t="s">
        <v>4</v>
      </c>
      <c r="AA6" s="105" t="s">
        <v>5</v>
      </c>
    </row>
    <row r="7" spans="1:29" ht="14.85" customHeight="1" x14ac:dyDescent="0.15">
      <c r="A7" s="333"/>
      <c r="B7" s="309"/>
      <c r="C7" s="301"/>
      <c r="D7" s="333"/>
      <c r="E7" s="333"/>
      <c r="F7" s="309"/>
      <c r="G7" s="333"/>
      <c r="H7" s="309"/>
      <c r="I7" s="333"/>
      <c r="J7" s="309"/>
      <c r="K7" s="301"/>
      <c r="L7" s="333"/>
      <c r="M7" s="333"/>
      <c r="N7" s="309"/>
      <c r="O7" s="333"/>
      <c r="P7" s="309"/>
      <c r="Q7" s="333"/>
      <c r="R7" s="300"/>
      <c r="S7" s="333"/>
      <c r="T7" s="333"/>
      <c r="U7" s="309"/>
      <c r="V7" s="35"/>
      <c r="W7" s="106"/>
      <c r="X7" s="4"/>
      <c r="Y7" s="4"/>
      <c r="Z7" s="4"/>
      <c r="AA7" s="4"/>
    </row>
    <row r="8" spans="1:29" ht="15" customHeight="1" x14ac:dyDescent="0.15">
      <c r="A8" s="48"/>
      <c r="B8" s="292"/>
      <c r="C8" s="297"/>
      <c r="D8" s="361"/>
      <c r="E8" s="361"/>
      <c r="F8" s="292"/>
      <c r="G8" s="297"/>
      <c r="H8" s="361"/>
      <c r="I8" s="361"/>
      <c r="J8" s="292"/>
      <c r="K8" s="297"/>
      <c r="L8" s="361"/>
      <c r="M8" s="361"/>
      <c r="N8" s="292"/>
      <c r="O8" s="297"/>
      <c r="P8" s="361"/>
      <c r="Q8" s="361"/>
      <c r="R8" s="49"/>
      <c r="S8" s="26"/>
      <c r="T8" s="26"/>
      <c r="U8" s="50"/>
      <c r="V8" s="35" t="s">
        <v>3</v>
      </c>
      <c r="W8" s="107">
        <v>2194.0700000000002</v>
      </c>
      <c r="X8" s="202">
        <v>7298694</v>
      </c>
      <c r="Y8" s="202">
        <v>13834925</v>
      </c>
      <c r="Z8" s="202">
        <v>6805301</v>
      </c>
      <c r="AA8" s="202">
        <v>7029624</v>
      </c>
    </row>
    <row r="9" spans="1:29" ht="15" customHeight="1" x14ac:dyDescent="0.15">
      <c r="A9" s="209" t="s">
        <v>100</v>
      </c>
      <c r="B9" s="362">
        <v>188303</v>
      </c>
      <c r="C9" s="363"/>
      <c r="D9" s="313">
        <v>62767</v>
      </c>
      <c r="E9" s="313"/>
      <c r="F9" s="351">
        <f>D9/B9*100</f>
        <v>33.332979294010187</v>
      </c>
      <c r="G9" s="352"/>
      <c r="H9" s="313">
        <v>52862</v>
      </c>
      <c r="I9" s="313"/>
      <c r="J9" s="364">
        <v>9905</v>
      </c>
      <c r="K9" s="365"/>
      <c r="L9" s="313">
        <f>P9+R9</f>
        <v>39541</v>
      </c>
      <c r="M9" s="313"/>
      <c r="N9" s="351">
        <f>L9/B9*100</f>
        <v>20.998603314870181</v>
      </c>
      <c r="O9" s="352"/>
      <c r="P9" s="313">
        <v>29781</v>
      </c>
      <c r="Q9" s="313"/>
      <c r="R9" s="101">
        <v>9760</v>
      </c>
      <c r="S9" s="388">
        <v>165077</v>
      </c>
      <c r="T9" s="388"/>
      <c r="U9" s="211">
        <f>S9/B9*100</f>
        <v>87.665624020859994</v>
      </c>
      <c r="V9" s="47" t="s">
        <v>240</v>
      </c>
      <c r="W9" s="108">
        <v>627.57000000000005</v>
      </c>
      <c r="X9" s="201">
        <v>5236103</v>
      </c>
      <c r="Y9" s="201">
        <v>9570609</v>
      </c>
      <c r="Z9" s="201">
        <v>4699401</v>
      </c>
      <c r="AA9" s="201">
        <v>4871208</v>
      </c>
    </row>
    <row r="10" spans="1:29" ht="15" customHeight="1" x14ac:dyDescent="0.15">
      <c r="A10" s="208" t="s">
        <v>225</v>
      </c>
      <c r="B10" s="327">
        <v>24118</v>
      </c>
      <c r="C10" s="350"/>
      <c r="D10" s="304">
        <v>818</v>
      </c>
      <c r="E10" s="304"/>
      <c r="F10" s="353">
        <f t="shared" ref="F10:F19" si="0">D10/B10*100</f>
        <v>3.3916576830582965</v>
      </c>
      <c r="G10" s="354"/>
      <c r="H10" s="304" t="s">
        <v>142</v>
      </c>
      <c r="I10" s="304"/>
      <c r="J10" s="327">
        <v>818</v>
      </c>
      <c r="K10" s="350"/>
      <c r="L10" s="304">
        <v>1050</v>
      </c>
      <c r="M10" s="304"/>
      <c r="N10" s="353">
        <f t="shared" ref="N10:N19" si="1">L10/B10*100</f>
        <v>4.3535948254415793</v>
      </c>
      <c r="O10" s="354"/>
      <c r="P10" s="304" t="s">
        <v>142</v>
      </c>
      <c r="Q10" s="304"/>
      <c r="R10" s="96">
        <v>1050</v>
      </c>
      <c r="S10" s="304">
        <v>24350</v>
      </c>
      <c r="T10" s="304"/>
      <c r="U10" s="210">
        <f t="shared" ref="U10:U18" si="2">S10/B10*100</f>
        <v>100.96193714238328</v>
      </c>
      <c r="V10" s="47" t="s">
        <v>241</v>
      </c>
      <c r="W10" s="108">
        <v>783.95</v>
      </c>
      <c r="X10" s="201">
        <v>2021746</v>
      </c>
      <c r="Y10" s="201">
        <v>4182282</v>
      </c>
      <c r="Z10" s="201">
        <v>2064285</v>
      </c>
      <c r="AA10" s="201">
        <v>2117997</v>
      </c>
    </row>
    <row r="11" spans="1:29" ht="15" customHeight="1" x14ac:dyDescent="0.15">
      <c r="A11" s="208" t="s">
        <v>226</v>
      </c>
      <c r="B11" s="327">
        <v>10694</v>
      </c>
      <c r="C11" s="350"/>
      <c r="D11" s="304">
        <f t="shared" ref="D11:D18" si="3">H11+J11</f>
        <v>6353</v>
      </c>
      <c r="E11" s="304"/>
      <c r="F11" s="353">
        <f t="shared" si="0"/>
        <v>59.407144193005422</v>
      </c>
      <c r="G11" s="354"/>
      <c r="H11" s="304">
        <v>979</v>
      </c>
      <c r="I11" s="304"/>
      <c r="J11" s="327">
        <v>5374</v>
      </c>
      <c r="K11" s="350"/>
      <c r="L11" s="304">
        <f t="shared" ref="L11:L19" si="4">P11+R11</f>
        <v>6269</v>
      </c>
      <c r="M11" s="304"/>
      <c r="N11" s="353">
        <f t="shared" si="1"/>
        <v>58.621657003927439</v>
      </c>
      <c r="O11" s="354"/>
      <c r="P11" s="304">
        <v>464</v>
      </c>
      <c r="Q11" s="304"/>
      <c r="R11" s="96">
        <v>5805</v>
      </c>
      <c r="S11" s="304">
        <v>10610</v>
      </c>
      <c r="T11" s="304"/>
      <c r="U11" s="210">
        <f t="shared" si="2"/>
        <v>99.214512810922017</v>
      </c>
      <c r="V11" s="47" t="s">
        <v>242</v>
      </c>
      <c r="W11" s="108">
        <v>375.86</v>
      </c>
      <c r="X11" s="201">
        <v>26146</v>
      </c>
      <c r="Y11" s="201">
        <v>56695</v>
      </c>
      <c r="Z11" s="201">
        <v>28520</v>
      </c>
      <c r="AA11" s="201">
        <v>28175</v>
      </c>
    </row>
    <row r="12" spans="1:29" ht="15" customHeight="1" x14ac:dyDescent="0.15">
      <c r="A12" s="208" t="s">
        <v>227</v>
      </c>
      <c r="B12" s="327">
        <v>13205</v>
      </c>
      <c r="C12" s="350"/>
      <c r="D12" s="304">
        <f t="shared" si="3"/>
        <v>7525</v>
      </c>
      <c r="E12" s="304"/>
      <c r="F12" s="353">
        <f t="shared" si="0"/>
        <v>56.985990155244224</v>
      </c>
      <c r="G12" s="354"/>
      <c r="H12" s="304">
        <v>4272</v>
      </c>
      <c r="I12" s="304"/>
      <c r="J12" s="327">
        <v>3253</v>
      </c>
      <c r="K12" s="350"/>
      <c r="L12" s="304">
        <f t="shared" si="4"/>
        <v>4507</v>
      </c>
      <c r="M12" s="304"/>
      <c r="N12" s="353">
        <f t="shared" si="1"/>
        <v>34.131010980689133</v>
      </c>
      <c r="O12" s="354"/>
      <c r="P12" s="304">
        <v>1801</v>
      </c>
      <c r="Q12" s="304"/>
      <c r="R12" s="96">
        <v>2706</v>
      </c>
      <c r="S12" s="304">
        <v>10187</v>
      </c>
      <c r="T12" s="304"/>
      <c r="U12" s="210">
        <v>77.2</v>
      </c>
      <c r="V12" s="47" t="s">
        <v>243</v>
      </c>
      <c r="W12" s="108">
        <v>406.69</v>
      </c>
      <c r="X12" s="201">
        <v>14699</v>
      </c>
      <c r="Y12" s="201">
        <v>25339</v>
      </c>
      <c r="Z12" s="201">
        <v>13095</v>
      </c>
      <c r="AA12" s="201">
        <v>12244</v>
      </c>
    </row>
    <row r="13" spans="1:29" ht="15" customHeight="1" x14ac:dyDescent="0.15">
      <c r="A13" s="208" t="s">
        <v>228</v>
      </c>
      <c r="B13" s="327">
        <v>10382</v>
      </c>
      <c r="C13" s="350"/>
      <c r="D13" s="304">
        <f t="shared" si="3"/>
        <v>5021</v>
      </c>
      <c r="E13" s="304"/>
      <c r="F13" s="353">
        <f t="shared" si="0"/>
        <v>48.362550568291276</v>
      </c>
      <c r="G13" s="354"/>
      <c r="H13" s="304">
        <v>4711</v>
      </c>
      <c r="I13" s="304"/>
      <c r="J13" s="327">
        <v>310</v>
      </c>
      <c r="K13" s="350"/>
      <c r="L13" s="304">
        <f t="shared" si="4"/>
        <v>2351</v>
      </c>
      <c r="M13" s="304"/>
      <c r="N13" s="353">
        <f t="shared" si="1"/>
        <v>22.644962434983626</v>
      </c>
      <c r="O13" s="354"/>
      <c r="P13" s="304">
        <v>2232</v>
      </c>
      <c r="Q13" s="304"/>
      <c r="R13" s="96">
        <v>119</v>
      </c>
      <c r="S13" s="304">
        <v>7712</v>
      </c>
      <c r="T13" s="304"/>
      <c r="U13" s="210">
        <f t="shared" si="2"/>
        <v>74.282411866692357</v>
      </c>
      <c r="V13" s="47"/>
      <c r="W13" s="108"/>
      <c r="X13" s="44"/>
      <c r="Y13" s="44"/>
      <c r="Z13" s="44"/>
      <c r="AA13" s="44"/>
    </row>
    <row r="14" spans="1:29" ht="15" customHeight="1" x14ac:dyDescent="0.15">
      <c r="A14" s="208" t="s">
        <v>229</v>
      </c>
      <c r="B14" s="327">
        <v>11565</v>
      </c>
      <c r="C14" s="350"/>
      <c r="D14" s="304">
        <f t="shared" si="3"/>
        <v>5402</v>
      </c>
      <c r="E14" s="304"/>
      <c r="F14" s="353">
        <f t="shared" si="0"/>
        <v>46.709900562040637</v>
      </c>
      <c r="G14" s="354"/>
      <c r="H14" s="304">
        <v>5336</v>
      </c>
      <c r="I14" s="304"/>
      <c r="J14" s="327">
        <v>66</v>
      </c>
      <c r="K14" s="350"/>
      <c r="L14" s="304">
        <f t="shared" si="4"/>
        <v>2765</v>
      </c>
      <c r="M14" s="304"/>
      <c r="N14" s="353">
        <f t="shared" si="1"/>
        <v>23.908344141807177</v>
      </c>
      <c r="O14" s="354"/>
      <c r="P14" s="304">
        <v>2739</v>
      </c>
      <c r="Q14" s="304"/>
      <c r="R14" s="96">
        <v>26</v>
      </c>
      <c r="S14" s="304">
        <v>8928</v>
      </c>
      <c r="T14" s="304"/>
      <c r="U14" s="210">
        <f t="shared" si="2"/>
        <v>77.198443579766547</v>
      </c>
      <c r="V14" s="47" t="s">
        <v>308</v>
      </c>
      <c r="W14" s="108">
        <v>186.38</v>
      </c>
      <c r="X14" s="201">
        <v>270386</v>
      </c>
      <c r="Y14" s="201">
        <v>562480</v>
      </c>
      <c r="Z14" s="201">
        <v>281111</v>
      </c>
      <c r="AA14" s="201">
        <v>281369</v>
      </c>
    </row>
    <row r="15" spans="1:29" ht="15" customHeight="1" x14ac:dyDescent="0.15">
      <c r="A15" s="208" t="s">
        <v>230</v>
      </c>
      <c r="B15" s="327">
        <v>28027</v>
      </c>
      <c r="C15" s="350"/>
      <c r="D15" s="304">
        <f t="shared" si="3"/>
        <v>12837</v>
      </c>
      <c r="E15" s="304"/>
      <c r="F15" s="353">
        <f t="shared" si="0"/>
        <v>45.802262104399325</v>
      </c>
      <c r="G15" s="354"/>
      <c r="H15" s="304">
        <v>12789</v>
      </c>
      <c r="I15" s="304"/>
      <c r="J15" s="327">
        <v>48</v>
      </c>
      <c r="K15" s="350"/>
      <c r="L15" s="304">
        <f t="shared" si="4"/>
        <v>7686</v>
      </c>
      <c r="M15" s="304"/>
      <c r="N15" s="353">
        <f t="shared" si="1"/>
        <v>27.423555856852321</v>
      </c>
      <c r="O15" s="354"/>
      <c r="P15" s="304">
        <v>7664</v>
      </c>
      <c r="Q15" s="304"/>
      <c r="R15" s="96">
        <v>22</v>
      </c>
      <c r="S15" s="304">
        <v>22876</v>
      </c>
      <c r="T15" s="304"/>
      <c r="U15" s="210">
        <f t="shared" si="2"/>
        <v>81.621293752452999</v>
      </c>
      <c r="V15" s="47" t="s">
        <v>199</v>
      </c>
      <c r="W15" s="108">
        <v>24.36</v>
      </c>
      <c r="X15" s="201">
        <v>92288</v>
      </c>
      <c r="Y15" s="201">
        <v>184090</v>
      </c>
      <c r="Z15" s="201">
        <v>91632</v>
      </c>
      <c r="AA15" s="201">
        <v>92458</v>
      </c>
    </row>
    <row r="16" spans="1:29" ht="15" customHeight="1" x14ac:dyDescent="0.15">
      <c r="A16" s="208" t="s">
        <v>231</v>
      </c>
      <c r="B16" s="327">
        <v>27533</v>
      </c>
      <c r="C16" s="350"/>
      <c r="D16" s="304">
        <f t="shared" si="3"/>
        <v>12882</v>
      </c>
      <c r="E16" s="304"/>
      <c r="F16" s="353">
        <f t="shared" si="0"/>
        <v>46.787491373987578</v>
      </c>
      <c r="G16" s="354"/>
      <c r="H16" s="304">
        <v>12862</v>
      </c>
      <c r="I16" s="304"/>
      <c r="J16" s="327">
        <v>20</v>
      </c>
      <c r="K16" s="350"/>
      <c r="L16" s="304">
        <f t="shared" si="4"/>
        <v>7748</v>
      </c>
      <c r="M16" s="304"/>
      <c r="N16" s="353">
        <f t="shared" si="1"/>
        <v>28.140776522718191</v>
      </c>
      <c r="O16" s="354"/>
      <c r="P16" s="304">
        <v>7731</v>
      </c>
      <c r="Q16" s="304"/>
      <c r="R16" s="96">
        <v>17</v>
      </c>
      <c r="S16" s="304">
        <v>22399</v>
      </c>
      <c r="T16" s="304"/>
      <c r="U16" s="210">
        <f t="shared" si="2"/>
        <v>81.35328514873062</v>
      </c>
      <c r="V16" s="47" t="s">
        <v>309</v>
      </c>
      <c r="W16" s="108">
        <v>10.98</v>
      </c>
      <c r="X16" s="201">
        <v>77313</v>
      </c>
      <c r="Y16" s="201">
        <v>146871</v>
      </c>
      <c r="Z16" s="201">
        <v>70341</v>
      </c>
      <c r="AA16" s="201">
        <v>76530</v>
      </c>
    </row>
    <row r="17" spans="1:27" ht="15" customHeight="1" x14ac:dyDescent="0.15">
      <c r="A17" s="208" t="s">
        <v>232</v>
      </c>
      <c r="B17" s="327">
        <v>20640</v>
      </c>
      <c r="C17" s="350"/>
      <c r="D17" s="304">
        <f t="shared" si="3"/>
        <v>8420</v>
      </c>
      <c r="E17" s="304"/>
      <c r="F17" s="353">
        <f t="shared" si="0"/>
        <v>40.79457364341085</v>
      </c>
      <c r="G17" s="354"/>
      <c r="H17" s="304">
        <v>8407</v>
      </c>
      <c r="I17" s="304"/>
      <c r="J17" s="327">
        <v>13</v>
      </c>
      <c r="K17" s="350"/>
      <c r="L17" s="304">
        <f t="shared" si="4"/>
        <v>4927</v>
      </c>
      <c r="M17" s="304"/>
      <c r="N17" s="353">
        <f t="shared" si="1"/>
        <v>23.871124031007753</v>
      </c>
      <c r="O17" s="354"/>
      <c r="P17" s="304">
        <v>4917</v>
      </c>
      <c r="Q17" s="304"/>
      <c r="R17" s="96">
        <v>10</v>
      </c>
      <c r="S17" s="304">
        <v>17147</v>
      </c>
      <c r="T17" s="304"/>
      <c r="U17" s="210">
        <f t="shared" si="2"/>
        <v>83.07655038759691</v>
      </c>
      <c r="V17" s="47" t="s">
        <v>206</v>
      </c>
      <c r="W17" s="108">
        <v>16.420000000000002</v>
      </c>
      <c r="X17" s="201">
        <v>94834</v>
      </c>
      <c r="Y17" s="201">
        <v>188461</v>
      </c>
      <c r="Z17" s="201">
        <v>92234</v>
      </c>
      <c r="AA17" s="201">
        <v>96227</v>
      </c>
    </row>
    <row r="18" spans="1:27" ht="15" customHeight="1" x14ac:dyDescent="0.15">
      <c r="A18" s="208" t="s">
        <v>233</v>
      </c>
      <c r="B18" s="327">
        <v>21089</v>
      </c>
      <c r="C18" s="350"/>
      <c r="D18" s="304">
        <f t="shared" si="3"/>
        <v>3064</v>
      </c>
      <c r="E18" s="304"/>
      <c r="F18" s="353">
        <f t="shared" si="0"/>
        <v>14.528901322964579</v>
      </c>
      <c r="G18" s="354"/>
      <c r="H18" s="304">
        <v>3062</v>
      </c>
      <c r="I18" s="304"/>
      <c r="J18" s="327">
        <v>2</v>
      </c>
      <c r="K18" s="350"/>
      <c r="L18" s="304">
        <v>1994</v>
      </c>
      <c r="M18" s="304"/>
      <c r="N18" s="353">
        <f t="shared" si="1"/>
        <v>9.4551662003888293</v>
      </c>
      <c r="O18" s="354"/>
      <c r="P18" s="304">
        <v>1991</v>
      </c>
      <c r="Q18" s="304"/>
      <c r="R18" s="96">
        <v>3</v>
      </c>
      <c r="S18" s="304">
        <v>20019</v>
      </c>
      <c r="T18" s="304"/>
      <c r="U18" s="210">
        <f t="shared" si="2"/>
        <v>94.926264877424245</v>
      </c>
      <c r="V18" s="47" t="s">
        <v>203</v>
      </c>
      <c r="W18" s="108">
        <v>103.31</v>
      </c>
      <c r="X18" s="201">
        <v>63432</v>
      </c>
      <c r="Y18" s="201">
        <v>133032</v>
      </c>
      <c r="Z18" s="201">
        <v>66794</v>
      </c>
      <c r="AA18" s="201">
        <v>66238</v>
      </c>
    </row>
    <row r="19" spans="1:27" ht="15" customHeight="1" x14ac:dyDescent="0.15">
      <c r="A19" s="208" t="s">
        <v>234</v>
      </c>
      <c r="B19" s="327">
        <v>21050</v>
      </c>
      <c r="C19" s="350"/>
      <c r="D19" s="304">
        <v>445</v>
      </c>
      <c r="E19" s="304"/>
      <c r="F19" s="353">
        <f t="shared" si="0"/>
        <v>2.1140142517814726</v>
      </c>
      <c r="G19" s="354"/>
      <c r="H19" s="304">
        <v>444</v>
      </c>
      <c r="I19" s="304"/>
      <c r="J19" s="327">
        <v>1</v>
      </c>
      <c r="K19" s="350"/>
      <c r="L19" s="304">
        <f t="shared" si="4"/>
        <v>244</v>
      </c>
      <c r="M19" s="304"/>
      <c r="N19" s="353">
        <f t="shared" si="1"/>
        <v>1.159144893111639</v>
      </c>
      <c r="O19" s="354"/>
      <c r="P19" s="304">
        <v>242</v>
      </c>
      <c r="Q19" s="304"/>
      <c r="R19" s="96">
        <v>2</v>
      </c>
      <c r="S19" s="304">
        <v>20849</v>
      </c>
      <c r="T19" s="304"/>
      <c r="U19" s="210">
        <v>99.1</v>
      </c>
      <c r="V19" s="47" t="s">
        <v>201</v>
      </c>
      <c r="W19" s="108">
        <v>29.43</v>
      </c>
      <c r="X19" s="201">
        <v>126160</v>
      </c>
      <c r="Y19" s="201">
        <v>260232</v>
      </c>
      <c r="Z19" s="201">
        <v>130731</v>
      </c>
      <c r="AA19" s="201">
        <v>129501</v>
      </c>
    </row>
    <row r="20" spans="1:27" ht="15" customHeight="1" x14ac:dyDescent="0.15">
      <c r="A20" s="55"/>
      <c r="B20" s="293"/>
      <c r="C20" s="296"/>
      <c r="D20" s="287"/>
      <c r="E20" s="287"/>
      <c r="F20" s="293"/>
      <c r="G20" s="296"/>
      <c r="H20" s="287"/>
      <c r="I20" s="287"/>
      <c r="J20" s="293"/>
      <c r="K20" s="296"/>
      <c r="L20" s="287"/>
      <c r="M20" s="287"/>
      <c r="N20" s="293"/>
      <c r="O20" s="296"/>
      <c r="P20" s="287"/>
      <c r="Q20" s="287"/>
      <c r="R20" s="51"/>
      <c r="S20" s="287"/>
      <c r="T20" s="287"/>
      <c r="U20" s="52"/>
      <c r="V20" s="47" t="s">
        <v>202</v>
      </c>
      <c r="W20" s="108">
        <v>17.34</v>
      </c>
      <c r="X20" s="201">
        <v>54324</v>
      </c>
      <c r="Y20" s="201">
        <v>113397</v>
      </c>
      <c r="Z20" s="201">
        <v>56435</v>
      </c>
      <c r="AA20" s="201">
        <v>56962</v>
      </c>
    </row>
    <row r="21" spans="1:27" ht="15" customHeight="1" x14ac:dyDescent="0.15">
      <c r="D21" s="100"/>
      <c r="E21" s="100"/>
      <c r="F21" s="100"/>
      <c r="G21" s="100"/>
      <c r="H21" s="100"/>
      <c r="I21" s="100"/>
      <c r="J21" s="324" t="s">
        <v>587</v>
      </c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47" t="s">
        <v>212</v>
      </c>
      <c r="W21" s="108">
        <v>21.58</v>
      </c>
      <c r="X21" s="201">
        <v>120286</v>
      </c>
      <c r="Y21" s="201">
        <v>237054</v>
      </c>
      <c r="Z21" s="201">
        <v>115566</v>
      </c>
      <c r="AA21" s="201">
        <v>121488</v>
      </c>
    </row>
    <row r="22" spans="1:27" ht="15" customHeight="1" x14ac:dyDescent="0.15">
      <c r="D22" s="8"/>
      <c r="E22" s="15"/>
      <c r="F22" s="8"/>
      <c r="G22" s="15"/>
      <c r="H22" s="8"/>
      <c r="I22" s="15"/>
      <c r="J22" s="328" t="s">
        <v>584</v>
      </c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47" t="s">
        <v>211</v>
      </c>
      <c r="W22" s="108">
        <v>71.55</v>
      </c>
      <c r="X22" s="201">
        <v>197711</v>
      </c>
      <c r="Y22" s="201">
        <v>428821</v>
      </c>
      <c r="Z22" s="201">
        <v>209938</v>
      </c>
      <c r="AA22" s="201">
        <v>218883</v>
      </c>
    </row>
    <row r="23" spans="1:27" ht="15" customHeight="1" x14ac:dyDescent="0.15">
      <c r="D23" s="8"/>
      <c r="E23" s="15"/>
      <c r="F23" s="8"/>
      <c r="G23" s="15"/>
      <c r="H23" s="8"/>
      <c r="I23" s="15"/>
      <c r="J23" s="328" t="s">
        <v>585</v>
      </c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47" t="s">
        <v>310</v>
      </c>
      <c r="W23" s="108">
        <v>11.3</v>
      </c>
      <c r="X23" s="201">
        <v>61070</v>
      </c>
      <c r="Y23" s="201">
        <v>122306</v>
      </c>
      <c r="Z23" s="201">
        <v>60338</v>
      </c>
      <c r="AA23" s="201">
        <v>61968</v>
      </c>
    </row>
    <row r="24" spans="1:27" ht="15" customHeight="1" x14ac:dyDescent="0.15">
      <c r="D24" s="8"/>
      <c r="E24" s="15"/>
      <c r="F24" s="8"/>
      <c r="G24" s="15"/>
      <c r="H24" s="8"/>
      <c r="I24" s="15"/>
      <c r="J24" s="331" t="s">
        <v>586</v>
      </c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200" t="s">
        <v>244</v>
      </c>
      <c r="W24" s="107">
        <v>20.51</v>
      </c>
      <c r="X24" s="202">
        <v>92815</v>
      </c>
      <c r="Y24" s="202">
        <v>194869</v>
      </c>
      <c r="Z24" s="202">
        <v>95860</v>
      </c>
      <c r="AA24" s="202">
        <v>99009</v>
      </c>
    </row>
    <row r="25" spans="1:27" ht="15" customHeight="1" x14ac:dyDescent="0.15">
      <c r="V25" s="47" t="s">
        <v>204</v>
      </c>
      <c r="W25" s="108">
        <v>27.55</v>
      </c>
      <c r="X25" s="201">
        <v>89585</v>
      </c>
      <c r="Y25" s="201">
        <v>186346</v>
      </c>
      <c r="Z25" s="201">
        <v>93399</v>
      </c>
      <c r="AA25" s="201">
        <v>92947</v>
      </c>
    </row>
    <row r="26" spans="1:27" ht="14.25" customHeight="1" x14ac:dyDescent="0.15">
      <c r="A26" s="1"/>
      <c r="B26" s="385" t="s">
        <v>321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V26" s="47" t="s">
        <v>311</v>
      </c>
      <c r="W26" s="108">
        <v>17.14</v>
      </c>
      <c r="X26" s="201">
        <v>73418</v>
      </c>
      <c r="Y26" s="201">
        <v>151255</v>
      </c>
      <c r="Z26" s="201">
        <v>73751</v>
      </c>
      <c r="AA26" s="201">
        <v>77504</v>
      </c>
    </row>
    <row r="27" spans="1:27" ht="13.5" customHeight="1" x14ac:dyDescent="0.15"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15"/>
      <c r="V27" s="47" t="s">
        <v>312</v>
      </c>
      <c r="W27" s="108">
        <v>11.46</v>
      </c>
      <c r="X27" s="201">
        <v>61163</v>
      </c>
      <c r="Y27" s="201">
        <v>125170</v>
      </c>
      <c r="Z27" s="201">
        <v>61484</v>
      </c>
      <c r="AA27" s="201">
        <v>63686</v>
      </c>
    </row>
    <row r="28" spans="1:27" ht="14.25" customHeight="1" x14ac:dyDescent="0.15">
      <c r="C28" s="9"/>
      <c r="D28" s="8"/>
      <c r="E28" s="15"/>
      <c r="F28" s="8"/>
      <c r="G28" s="15"/>
      <c r="H28" s="8"/>
      <c r="I28" s="15"/>
      <c r="J28" s="15"/>
      <c r="K28" s="8"/>
      <c r="L28" s="8"/>
      <c r="M28" s="15"/>
      <c r="S28" s="14"/>
      <c r="T28" s="225" t="s">
        <v>521</v>
      </c>
      <c r="V28" s="47" t="s">
        <v>207</v>
      </c>
      <c r="W28" s="108">
        <v>8.15</v>
      </c>
      <c r="X28" s="201">
        <v>38241</v>
      </c>
      <c r="Y28" s="201">
        <v>76280</v>
      </c>
      <c r="Z28" s="201">
        <v>37250</v>
      </c>
      <c r="AA28" s="201">
        <v>39030</v>
      </c>
    </row>
    <row r="29" spans="1:27" ht="14.25" customHeight="1" x14ac:dyDescent="0.15">
      <c r="A29" s="297" t="s">
        <v>274</v>
      </c>
      <c r="B29" s="288" t="s">
        <v>300</v>
      </c>
      <c r="C29" s="288"/>
      <c r="D29" s="288"/>
      <c r="E29" s="288" t="s">
        <v>298</v>
      </c>
      <c r="F29" s="288"/>
      <c r="G29" s="288"/>
      <c r="H29" s="288" t="s">
        <v>299</v>
      </c>
      <c r="I29" s="288"/>
      <c r="J29" s="288"/>
      <c r="K29" s="288" t="s">
        <v>297</v>
      </c>
      <c r="L29" s="371"/>
      <c r="M29" s="371"/>
      <c r="N29" s="371"/>
      <c r="O29" s="288" t="s">
        <v>301</v>
      </c>
      <c r="P29" s="288"/>
      <c r="Q29" s="288"/>
      <c r="R29" s="288" t="s">
        <v>302</v>
      </c>
      <c r="S29" s="288"/>
      <c r="T29" s="292"/>
      <c r="V29" s="47" t="s">
        <v>210</v>
      </c>
      <c r="W29" s="108">
        <v>10.16</v>
      </c>
      <c r="X29" s="201">
        <v>30415</v>
      </c>
      <c r="Y29" s="201">
        <v>57617</v>
      </c>
      <c r="Z29" s="201">
        <v>28785</v>
      </c>
      <c r="AA29" s="201">
        <v>28832</v>
      </c>
    </row>
    <row r="30" spans="1:27" ht="14.25" customHeight="1" x14ac:dyDescent="0.15">
      <c r="A30" s="321"/>
      <c r="B30" s="356"/>
      <c r="C30" s="356"/>
      <c r="D30" s="356"/>
      <c r="E30" s="356"/>
      <c r="F30" s="356"/>
      <c r="G30" s="356"/>
      <c r="H30" s="356"/>
      <c r="I30" s="356"/>
      <c r="J30" s="356"/>
      <c r="K30" s="372"/>
      <c r="L30" s="372"/>
      <c r="M30" s="372"/>
      <c r="N30" s="372"/>
      <c r="O30" s="356"/>
      <c r="P30" s="356"/>
      <c r="Q30" s="356"/>
      <c r="R30" s="356"/>
      <c r="S30" s="356"/>
      <c r="T30" s="386"/>
      <c r="V30" s="47" t="s">
        <v>245</v>
      </c>
      <c r="W30" s="108">
        <v>6.39</v>
      </c>
      <c r="X30" s="201">
        <v>42682</v>
      </c>
      <c r="Y30" s="201">
        <v>83257</v>
      </c>
      <c r="Z30" s="201">
        <v>40386</v>
      </c>
      <c r="AA30" s="201">
        <v>42871</v>
      </c>
    </row>
    <row r="31" spans="1:27" x14ac:dyDescent="0.15">
      <c r="A31" s="321"/>
      <c r="B31" s="356"/>
      <c r="C31" s="356"/>
      <c r="D31" s="356"/>
      <c r="E31" s="356"/>
      <c r="F31" s="356"/>
      <c r="G31" s="356"/>
      <c r="H31" s="356"/>
      <c r="I31" s="356"/>
      <c r="J31" s="356"/>
      <c r="K31" s="372"/>
      <c r="L31" s="372"/>
      <c r="M31" s="372"/>
      <c r="N31" s="372"/>
      <c r="O31" s="356"/>
      <c r="P31" s="356"/>
      <c r="Q31" s="356"/>
      <c r="R31" s="356"/>
      <c r="S31" s="356"/>
      <c r="T31" s="386"/>
      <c r="V31" s="47" t="s">
        <v>313</v>
      </c>
      <c r="W31" s="108">
        <v>13.42</v>
      </c>
      <c r="X31" s="201">
        <v>39117</v>
      </c>
      <c r="Y31" s="201">
        <v>85301</v>
      </c>
      <c r="Z31" s="201">
        <v>42006</v>
      </c>
      <c r="AA31" s="201">
        <v>43295</v>
      </c>
    </row>
    <row r="32" spans="1:27" ht="15" customHeight="1" x14ac:dyDescent="0.15">
      <c r="A32" s="296"/>
      <c r="B32" s="289"/>
      <c r="C32" s="289"/>
      <c r="D32" s="289"/>
      <c r="E32" s="289"/>
      <c r="F32" s="289"/>
      <c r="G32" s="289"/>
      <c r="H32" s="289"/>
      <c r="I32" s="289"/>
      <c r="J32" s="289"/>
      <c r="K32" s="373"/>
      <c r="L32" s="373"/>
      <c r="M32" s="373"/>
      <c r="N32" s="373"/>
      <c r="O32" s="289"/>
      <c r="P32" s="289"/>
      <c r="Q32" s="289"/>
      <c r="R32" s="289"/>
      <c r="S32" s="289"/>
      <c r="T32" s="293"/>
      <c r="V32" s="47" t="s">
        <v>205</v>
      </c>
      <c r="W32" s="108">
        <v>10.23</v>
      </c>
      <c r="X32" s="201">
        <v>35745</v>
      </c>
      <c r="Y32" s="201">
        <v>74636</v>
      </c>
      <c r="Z32" s="201">
        <v>36023</v>
      </c>
      <c r="AA32" s="201">
        <v>38613</v>
      </c>
    </row>
    <row r="33" spans="1:29" ht="15" customHeight="1" x14ac:dyDescent="0.15">
      <c r="A33" s="102"/>
      <c r="B33" s="342"/>
      <c r="C33" s="343"/>
      <c r="D33" s="344"/>
      <c r="E33" s="367"/>
      <c r="F33" s="367"/>
      <c r="G33" s="367"/>
      <c r="H33" s="367"/>
      <c r="I33" s="367"/>
      <c r="J33" s="367"/>
      <c r="K33" s="367"/>
      <c r="L33" s="371"/>
      <c r="M33" s="371"/>
      <c r="N33" s="371"/>
      <c r="O33" s="367"/>
      <c r="P33" s="367"/>
      <c r="Q33" s="367"/>
      <c r="R33" s="367"/>
      <c r="S33" s="342"/>
      <c r="T33" s="72"/>
      <c r="U33" s="8"/>
      <c r="V33" s="47" t="s">
        <v>198</v>
      </c>
      <c r="W33" s="108">
        <v>12.88</v>
      </c>
      <c r="X33" s="201">
        <v>54784</v>
      </c>
      <c r="Y33" s="201">
        <v>116916</v>
      </c>
      <c r="Z33" s="201">
        <v>57002</v>
      </c>
      <c r="AA33" s="201">
        <v>59914</v>
      </c>
    </row>
    <row r="34" spans="1:29" ht="15" customHeight="1" x14ac:dyDescent="0.15">
      <c r="A34" s="199" t="s">
        <v>286</v>
      </c>
      <c r="B34" s="357">
        <v>162565</v>
      </c>
      <c r="C34" s="358"/>
      <c r="D34" s="359"/>
      <c r="E34" s="357">
        <v>143638</v>
      </c>
      <c r="F34" s="358"/>
      <c r="G34" s="359"/>
      <c r="H34" s="368">
        <v>7.0000000000000007E-2</v>
      </c>
      <c r="I34" s="369"/>
      <c r="J34" s="370"/>
      <c r="K34" s="379">
        <v>88.4</v>
      </c>
      <c r="L34" s="380"/>
      <c r="M34" s="380"/>
      <c r="N34" s="381"/>
      <c r="O34" s="357">
        <v>7020</v>
      </c>
      <c r="P34" s="358"/>
      <c r="Q34" s="359"/>
      <c r="R34" s="357">
        <v>99537</v>
      </c>
      <c r="S34" s="358"/>
      <c r="T34" s="17"/>
      <c r="U34" s="8"/>
      <c r="V34" s="47" t="s">
        <v>200</v>
      </c>
      <c r="W34" s="108">
        <v>15.32</v>
      </c>
      <c r="X34" s="201">
        <v>31938</v>
      </c>
      <c r="Y34" s="201">
        <v>72382</v>
      </c>
      <c r="Z34" s="201">
        <v>36086</v>
      </c>
      <c r="AA34" s="201">
        <v>36296</v>
      </c>
    </row>
    <row r="35" spans="1:29" ht="15" customHeight="1" x14ac:dyDescent="0.15">
      <c r="A35" s="103" t="s">
        <v>337</v>
      </c>
      <c r="B35" s="357">
        <v>172771</v>
      </c>
      <c r="C35" s="358"/>
      <c r="D35" s="359"/>
      <c r="E35" s="357">
        <v>150473</v>
      </c>
      <c r="F35" s="358"/>
      <c r="G35" s="359"/>
      <c r="H35" s="368">
        <v>4.76</v>
      </c>
      <c r="I35" s="369"/>
      <c r="J35" s="370"/>
      <c r="K35" s="379">
        <v>87.1</v>
      </c>
      <c r="L35" s="380"/>
      <c r="M35" s="380"/>
      <c r="N35" s="381"/>
      <c r="O35" s="357">
        <v>7354</v>
      </c>
      <c r="P35" s="358"/>
      <c r="Q35" s="359"/>
      <c r="R35" s="357">
        <v>103386</v>
      </c>
      <c r="S35" s="358"/>
      <c r="T35" s="17"/>
      <c r="V35" s="47" t="s">
        <v>213</v>
      </c>
      <c r="W35" s="108">
        <v>21.01</v>
      </c>
      <c r="X35" s="201">
        <v>72469</v>
      </c>
      <c r="Y35" s="201">
        <v>148823</v>
      </c>
      <c r="Z35" s="201">
        <v>72907</v>
      </c>
      <c r="AA35" s="201">
        <v>75916</v>
      </c>
    </row>
    <row r="36" spans="1:29" ht="15" customHeight="1" x14ac:dyDescent="0.15">
      <c r="A36" s="103" t="s">
        <v>336</v>
      </c>
      <c r="B36" s="357">
        <v>178597</v>
      </c>
      <c r="C36" s="358"/>
      <c r="D36" s="359"/>
      <c r="E36" s="357">
        <v>154079</v>
      </c>
      <c r="F36" s="358"/>
      <c r="G36" s="359"/>
      <c r="H36" s="368">
        <v>2.4</v>
      </c>
      <c r="I36" s="369"/>
      <c r="J36" s="370"/>
      <c r="K36" s="379">
        <v>86.3</v>
      </c>
      <c r="L36" s="380"/>
      <c r="M36" s="380"/>
      <c r="N36" s="381"/>
      <c r="O36" s="357">
        <v>7531</v>
      </c>
      <c r="P36" s="358"/>
      <c r="Q36" s="359"/>
      <c r="R36" s="357">
        <v>112180</v>
      </c>
      <c r="S36" s="358"/>
      <c r="T36" s="17"/>
      <c r="V36" s="47" t="s">
        <v>246</v>
      </c>
      <c r="W36" s="108">
        <v>17.97</v>
      </c>
      <c r="X36" s="201">
        <v>40643</v>
      </c>
      <c r="Y36" s="201">
        <v>91540</v>
      </c>
      <c r="Z36" s="201">
        <v>46049</v>
      </c>
      <c r="AA36" s="201">
        <v>45491</v>
      </c>
    </row>
    <row r="37" spans="1:29" ht="15" customHeight="1" x14ac:dyDescent="0.15">
      <c r="A37" s="103" t="s">
        <v>338</v>
      </c>
      <c r="B37" s="357">
        <v>183775</v>
      </c>
      <c r="C37" s="358"/>
      <c r="D37" s="359"/>
      <c r="E37" s="357">
        <v>160499</v>
      </c>
      <c r="F37" s="358"/>
      <c r="G37" s="359"/>
      <c r="H37" s="368">
        <v>4.17</v>
      </c>
      <c r="I37" s="369"/>
      <c r="J37" s="370"/>
      <c r="K37" s="379">
        <v>87.3</v>
      </c>
      <c r="L37" s="380"/>
      <c r="M37" s="380"/>
      <c r="N37" s="381"/>
      <c r="O37" s="357">
        <v>7845</v>
      </c>
      <c r="P37" s="358"/>
      <c r="Q37" s="359"/>
      <c r="R37" s="357">
        <v>120905</v>
      </c>
      <c r="S37" s="358"/>
      <c r="T37" s="17"/>
      <c r="V37" s="47" t="s">
        <v>209</v>
      </c>
      <c r="W37" s="108">
        <v>9.9</v>
      </c>
      <c r="X37" s="201">
        <v>25810</v>
      </c>
      <c r="Y37" s="201">
        <v>55354</v>
      </c>
      <c r="Z37" s="201">
        <v>28111</v>
      </c>
      <c r="AA37" s="201">
        <v>27243</v>
      </c>
    </row>
    <row r="38" spans="1:29" ht="15" customHeight="1" x14ac:dyDescent="0.15">
      <c r="A38" s="103" t="s">
        <v>462</v>
      </c>
      <c r="B38" s="360">
        <v>185500</v>
      </c>
      <c r="C38" s="360"/>
      <c r="D38" s="360"/>
      <c r="E38" s="360">
        <v>164571</v>
      </c>
      <c r="F38" s="360"/>
      <c r="G38" s="360"/>
      <c r="H38" s="366">
        <v>2.54</v>
      </c>
      <c r="I38" s="366"/>
      <c r="J38" s="366"/>
      <c r="K38" s="382">
        <v>88.7</v>
      </c>
      <c r="L38" s="383"/>
      <c r="M38" s="383"/>
      <c r="N38" s="383"/>
      <c r="O38" s="360">
        <v>8044</v>
      </c>
      <c r="P38" s="360"/>
      <c r="Q38" s="360"/>
      <c r="R38" s="360">
        <v>121836</v>
      </c>
      <c r="S38" s="357"/>
      <c r="T38" s="17"/>
      <c r="V38" s="47" t="s">
        <v>208</v>
      </c>
      <c r="W38" s="108">
        <v>73.47</v>
      </c>
      <c r="X38" s="201">
        <v>35859</v>
      </c>
      <c r="Y38" s="201">
        <v>80667</v>
      </c>
      <c r="Z38" s="201">
        <v>40231</v>
      </c>
      <c r="AA38" s="201">
        <v>40436</v>
      </c>
    </row>
    <row r="39" spans="1:29" ht="15" customHeight="1" x14ac:dyDescent="0.15">
      <c r="A39" s="140" t="s">
        <v>342</v>
      </c>
      <c r="B39" s="355">
        <v>188303</v>
      </c>
      <c r="C39" s="355"/>
      <c r="D39" s="355"/>
      <c r="E39" s="355">
        <v>165077</v>
      </c>
      <c r="F39" s="355"/>
      <c r="G39" s="355"/>
      <c r="H39" s="384">
        <v>1.1399999999999999</v>
      </c>
      <c r="I39" s="384"/>
      <c r="J39" s="384"/>
      <c r="K39" s="378">
        <v>87.7</v>
      </c>
      <c r="L39" s="372"/>
      <c r="M39" s="372"/>
      <c r="N39" s="372"/>
      <c r="O39" s="355">
        <v>8132</v>
      </c>
      <c r="P39" s="355"/>
      <c r="Q39" s="355"/>
      <c r="R39" s="355">
        <v>127238</v>
      </c>
      <c r="S39" s="387"/>
      <c r="T39" s="17"/>
      <c r="V39" s="47" t="s">
        <v>314</v>
      </c>
      <c r="W39" s="108">
        <v>15.75</v>
      </c>
      <c r="X39" s="201">
        <v>99258</v>
      </c>
      <c r="Y39" s="201">
        <v>205125</v>
      </c>
      <c r="Z39" s="201">
        <v>99835</v>
      </c>
      <c r="AA39" s="201">
        <v>105290</v>
      </c>
    </row>
    <row r="40" spans="1:29" ht="15" customHeight="1" x14ac:dyDescent="0.15">
      <c r="A40" s="84"/>
      <c r="B40" s="374"/>
      <c r="C40" s="375"/>
      <c r="D40" s="376"/>
      <c r="E40" s="374"/>
      <c r="F40" s="375"/>
      <c r="G40" s="376"/>
      <c r="H40" s="377"/>
      <c r="I40" s="377"/>
      <c r="J40" s="377"/>
      <c r="K40" s="377"/>
      <c r="L40" s="373"/>
      <c r="M40" s="373"/>
      <c r="N40" s="373"/>
      <c r="O40" s="377"/>
      <c r="P40" s="377"/>
      <c r="Q40" s="377"/>
      <c r="R40" s="377"/>
      <c r="S40" s="374"/>
      <c r="T40" s="60"/>
      <c r="V40" s="56"/>
      <c r="W40" s="54"/>
      <c r="X40" s="56"/>
      <c r="Y40" s="56"/>
      <c r="Z40" s="56"/>
      <c r="AA40" s="56"/>
    </row>
    <row r="41" spans="1:29" ht="15" customHeight="1" x14ac:dyDescent="0.15">
      <c r="B41" s="8"/>
      <c r="C41" s="15" t="s">
        <v>590</v>
      </c>
      <c r="D41" s="8"/>
      <c r="E41" s="328" t="s">
        <v>588</v>
      </c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Z41" s="152" t="s">
        <v>389</v>
      </c>
      <c r="AA41" s="155"/>
    </row>
    <row r="42" spans="1:29" ht="15" customHeight="1" x14ac:dyDescent="0.15">
      <c r="B42" s="8"/>
      <c r="C42" s="15" t="s">
        <v>596</v>
      </c>
      <c r="D42" s="8"/>
      <c r="E42" s="328" t="s">
        <v>390</v>
      </c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W42" s="8"/>
      <c r="X42" s="8"/>
      <c r="Y42" s="8"/>
      <c r="Z42" s="9"/>
      <c r="AA42" s="14" t="s">
        <v>247</v>
      </c>
      <c r="AB42" s="8"/>
      <c r="AC42" s="8"/>
    </row>
    <row r="43" spans="1:29" ht="15" customHeight="1" x14ac:dyDescent="0.15">
      <c r="B43" s="8"/>
      <c r="C43" s="15" t="s">
        <v>594</v>
      </c>
      <c r="D43" s="8"/>
      <c r="E43" s="328" t="s">
        <v>391</v>
      </c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</row>
    <row r="44" spans="1:29" ht="17.100000000000001" customHeight="1" x14ac:dyDescent="0.15">
      <c r="B44" s="8"/>
      <c r="C44" s="15"/>
      <c r="D44" s="8"/>
      <c r="E44" s="331" t="s">
        <v>392</v>
      </c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</row>
    <row r="45" spans="1:29" ht="17.25" customHeight="1" x14ac:dyDescent="0.15"/>
    <row r="46" spans="1:29" ht="13.5" customHeight="1" x14ac:dyDescent="0.15">
      <c r="H46" s="6" t="s">
        <v>393</v>
      </c>
      <c r="N46" s="8"/>
      <c r="O46" s="15"/>
      <c r="P46" s="8"/>
      <c r="Q46" s="15"/>
      <c r="R46" s="8"/>
      <c r="S46" s="15"/>
      <c r="T46" s="8"/>
      <c r="U46" s="8"/>
    </row>
    <row r="47" spans="1:29" ht="13.5" customHeight="1" x14ac:dyDescent="0.15">
      <c r="N47" s="8"/>
      <c r="O47" s="15"/>
      <c r="P47" s="8"/>
      <c r="Q47" s="15"/>
      <c r="R47" s="8"/>
      <c r="S47" s="15"/>
      <c r="T47" s="8"/>
      <c r="U47" s="8"/>
    </row>
    <row r="48" spans="1:29" ht="13.5" customHeight="1" x14ac:dyDescent="0.15">
      <c r="N48" s="8"/>
      <c r="O48" s="15"/>
      <c r="P48" s="8"/>
      <c r="Q48" s="15"/>
      <c r="R48" s="8"/>
      <c r="S48" s="15"/>
      <c r="T48" s="8"/>
      <c r="U48" s="8"/>
    </row>
    <row r="49" spans="1:21" x14ac:dyDescent="0.15">
      <c r="N49" s="8"/>
      <c r="O49" s="15"/>
      <c r="P49" s="8"/>
      <c r="Q49" s="15"/>
      <c r="R49" s="8"/>
      <c r="S49" s="15"/>
      <c r="T49" s="8"/>
      <c r="U49" s="8"/>
    </row>
    <row r="50" spans="1:21" x14ac:dyDescent="0.15">
      <c r="A50" s="1"/>
    </row>
    <row r="51" spans="1:21" x14ac:dyDescent="0.15">
      <c r="A51" s="1"/>
    </row>
  </sheetData>
  <mergeCells count="203">
    <mergeCell ref="R36:S36"/>
    <mergeCell ref="B38:D38"/>
    <mergeCell ref="B1:P1"/>
    <mergeCell ref="B26:L27"/>
    <mergeCell ref="B40:D40"/>
    <mergeCell ref="R29:T32"/>
    <mergeCell ref="S20:T20"/>
    <mergeCell ref="R38:S38"/>
    <mergeCell ref="R39:S39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  <mergeCell ref="R35:S35"/>
    <mergeCell ref="E40:G40"/>
    <mergeCell ref="K40:N40"/>
    <mergeCell ref="O29:Q32"/>
    <mergeCell ref="O33:Q33"/>
    <mergeCell ref="O34:Q34"/>
    <mergeCell ref="O35:Q35"/>
    <mergeCell ref="O36:Q36"/>
    <mergeCell ref="O37:Q37"/>
    <mergeCell ref="O38:Q38"/>
    <mergeCell ref="O39:Q39"/>
    <mergeCell ref="O40:Q40"/>
    <mergeCell ref="K39:N39"/>
    <mergeCell ref="K34:N34"/>
    <mergeCell ref="K35:N35"/>
    <mergeCell ref="K36:N36"/>
    <mergeCell ref="K37:N37"/>
    <mergeCell ref="K38:N38"/>
    <mergeCell ref="K33:N33"/>
    <mergeCell ref="E39:G39"/>
    <mergeCell ref="E34:G34"/>
    <mergeCell ref="H39:J39"/>
    <mergeCell ref="H40:J40"/>
    <mergeCell ref="R37:S37"/>
    <mergeCell ref="P13:Q13"/>
    <mergeCell ref="P14:Q14"/>
    <mergeCell ref="P15:Q15"/>
    <mergeCell ref="E29:G32"/>
    <mergeCell ref="H29:J32"/>
    <mergeCell ref="K29:N32"/>
    <mergeCell ref="F13:G13"/>
    <mergeCell ref="F14:G14"/>
    <mergeCell ref="F15:G15"/>
    <mergeCell ref="H19:I19"/>
    <mergeCell ref="H20:I20"/>
    <mergeCell ref="J20:K20"/>
    <mergeCell ref="J17:K17"/>
    <mergeCell ref="J21:U21"/>
    <mergeCell ref="J22:U22"/>
    <mergeCell ref="J23:U23"/>
    <mergeCell ref="J24:U24"/>
    <mergeCell ref="H38:J38"/>
    <mergeCell ref="E35:G35"/>
    <mergeCell ref="E36:G36"/>
    <mergeCell ref="E37:G37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H33:J33"/>
    <mergeCell ref="H34:J34"/>
    <mergeCell ref="H35:J35"/>
    <mergeCell ref="H36:J36"/>
    <mergeCell ref="H37:J37"/>
    <mergeCell ref="E33:G33"/>
    <mergeCell ref="P11:Q11"/>
    <mergeCell ref="P12:Q12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F8:G8"/>
    <mergeCell ref="F5:G7"/>
    <mergeCell ref="F9:G9"/>
    <mergeCell ref="F10:G10"/>
    <mergeCell ref="B39:D39"/>
    <mergeCell ref="B29:D32"/>
    <mergeCell ref="B34:D34"/>
    <mergeCell ref="B35:D35"/>
    <mergeCell ref="B36:D36"/>
    <mergeCell ref="B37:D37"/>
    <mergeCell ref="F17:G17"/>
    <mergeCell ref="F18:G18"/>
    <mergeCell ref="F19:G19"/>
    <mergeCell ref="F20:G20"/>
    <mergeCell ref="D14:E14"/>
    <mergeCell ref="D15:E15"/>
    <mergeCell ref="D16:E16"/>
    <mergeCell ref="D17:E17"/>
    <mergeCell ref="E38:G38"/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5"/>
  <sheetViews>
    <sheetView showGridLines="0" tabSelected="1" view="pageBreakPreview" zoomScale="90" zoomScaleNormal="90" zoomScaleSheetLayoutView="90" zoomScalePageLayoutView="90" workbookViewId="0">
      <selection activeCell="F14" sqref="F14"/>
    </sheetView>
  </sheetViews>
  <sheetFormatPr defaultRowHeight="13.5" x14ac:dyDescent="0.15"/>
  <cols>
    <col min="1" max="1" width="15.625" style="16" customWidth="1"/>
    <col min="2" max="6" width="14.25" style="6" customWidth="1"/>
    <col min="7" max="7" width="12.25" style="6" bestFit="1" customWidth="1"/>
    <col min="8" max="8" width="10.25" style="6" bestFit="1" customWidth="1"/>
    <col min="9" max="9" width="12.25" style="6" bestFit="1" customWidth="1"/>
    <col min="10" max="11" width="8.5" style="6" customWidth="1"/>
    <col min="12" max="12" width="6.75" style="6" customWidth="1"/>
    <col min="13" max="16384" width="9" style="6"/>
  </cols>
  <sheetData>
    <row r="1" spans="1:26" ht="18.75" customHeight="1" x14ac:dyDescent="0.15">
      <c r="B1" s="284" t="s">
        <v>522</v>
      </c>
      <c r="C1" s="284"/>
      <c r="D1" s="284"/>
      <c r="E1" s="284"/>
      <c r="F1" s="284"/>
      <c r="G1" s="15"/>
      <c r="H1" s="15"/>
      <c r="I1" s="15"/>
      <c r="J1" s="15"/>
      <c r="K1" s="15"/>
      <c r="L1" s="15"/>
    </row>
    <row r="2" spans="1:26" x14ac:dyDescent="0.15">
      <c r="A2" s="22"/>
      <c r="Z2" s="258">
        <v>43466</v>
      </c>
    </row>
    <row r="3" spans="1:26" ht="22.7" customHeight="1" x14ac:dyDescent="0.15">
      <c r="A3" s="224" t="s">
        <v>248</v>
      </c>
      <c r="B3" s="220" t="s">
        <v>597</v>
      </c>
      <c r="C3" s="249" t="s">
        <v>523</v>
      </c>
      <c r="D3" s="250" t="s">
        <v>524</v>
      </c>
      <c r="E3" s="222" t="s">
        <v>525</v>
      </c>
      <c r="F3" s="222" t="s">
        <v>598</v>
      </c>
    </row>
    <row r="4" spans="1:26" ht="22.7" customHeight="1" x14ac:dyDescent="0.15">
      <c r="A4" s="203" t="s">
        <v>148</v>
      </c>
      <c r="B4" s="206">
        <v>197231</v>
      </c>
      <c r="C4" s="206">
        <v>195374</v>
      </c>
      <c r="D4" s="206">
        <v>191848</v>
      </c>
      <c r="E4" s="206">
        <v>186893</v>
      </c>
      <c r="F4" s="206">
        <v>180621</v>
      </c>
    </row>
    <row r="5" spans="1:26" ht="22.7" customHeight="1" x14ac:dyDescent="0.15">
      <c r="A5" s="221" t="s">
        <v>287</v>
      </c>
      <c r="B5" s="204">
        <f>SUM(B6:B8)</f>
        <v>26227</v>
      </c>
      <c r="C5" s="204">
        <f t="shared" ref="C5:F5" si="0">SUM(C6:C8)</f>
        <v>24762</v>
      </c>
      <c r="D5" s="204">
        <f t="shared" si="0"/>
        <v>22449</v>
      </c>
      <c r="E5" s="204">
        <f t="shared" si="0"/>
        <v>20280</v>
      </c>
      <c r="F5" s="204">
        <f t="shared" si="0"/>
        <v>18843</v>
      </c>
      <c r="G5" s="17"/>
    </row>
    <row r="6" spans="1:26" ht="22.7" customHeight="1" x14ac:dyDescent="0.15">
      <c r="A6" s="223" t="s">
        <v>288</v>
      </c>
      <c r="B6" s="201">
        <v>8124</v>
      </c>
      <c r="C6" s="201">
        <v>7244</v>
      </c>
      <c r="D6" s="201">
        <v>6539</v>
      </c>
      <c r="E6" s="201">
        <v>6051</v>
      </c>
      <c r="F6" s="201">
        <v>5863</v>
      </c>
    </row>
    <row r="7" spans="1:26" ht="22.7" customHeight="1" x14ac:dyDescent="0.15">
      <c r="A7" s="223" t="s">
        <v>249</v>
      </c>
      <c r="B7" s="201">
        <v>9085</v>
      </c>
      <c r="C7" s="201">
        <v>8416</v>
      </c>
      <c r="D7" s="201">
        <v>7485</v>
      </c>
      <c r="E7" s="201">
        <v>6746</v>
      </c>
      <c r="F7" s="201">
        <v>6242</v>
      </c>
    </row>
    <row r="8" spans="1:26" ht="22.7" customHeight="1" x14ac:dyDescent="0.15">
      <c r="A8" s="219" t="s">
        <v>250</v>
      </c>
      <c r="B8" s="205">
        <v>9018</v>
      </c>
      <c r="C8" s="205">
        <v>9102</v>
      </c>
      <c r="D8" s="205">
        <v>8425</v>
      </c>
      <c r="E8" s="205">
        <v>7483</v>
      </c>
      <c r="F8" s="205">
        <v>6738</v>
      </c>
    </row>
    <row r="9" spans="1:26" ht="22.7" customHeight="1" x14ac:dyDescent="0.15">
      <c r="A9" s="221" t="s">
        <v>251</v>
      </c>
      <c r="B9" s="204">
        <f>SUM(B10:B19)</f>
        <v>124076</v>
      </c>
      <c r="C9" s="204">
        <f t="shared" ref="C9:F9" si="1">SUM(C10:C19)</f>
        <v>121425</v>
      </c>
      <c r="D9" s="204">
        <f t="shared" si="1"/>
        <v>116996</v>
      </c>
      <c r="E9" s="204">
        <f t="shared" si="1"/>
        <v>110197</v>
      </c>
      <c r="F9" s="204">
        <f t="shared" si="1"/>
        <v>102865</v>
      </c>
      <c r="G9" s="17"/>
    </row>
    <row r="10" spans="1:26" ht="22.7" customHeight="1" x14ac:dyDescent="0.15">
      <c r="A10" s="223" t="s">
        <v>252</v>
      </c>
      <c r="B10" s="201">
        <v>9379</v>
      </c>
      <c r="C10" s="201">
        <v>10226</v>
      </c>
      <c r="D10" s="201">
        <v>10299</v>
      </c>
      <c r="E10" s="201">
        <v>9487</v>
      </c>
      <c r="F10" s="201">
        <v>8372</v>
      </c>
    </row>
    <row r="11" spans="1:26" ht="22.7" customHeight="1" x14ac:dyDescent="0.15">
      <c r="A11" s="223" t="s">
        <v>253</v>
      </c>
      <c r="B11" s="201">
        <v>11032</v>
      </c>
      <c r="C11" s="201">
        <v>10738</v>
      </c>
      <c r="D11" s="201">
        <v>11416</v>
      </c>
      <c r="E11" s="201">
        <v>11450</v>
      </c>
      <c r="F11" s="201">
        <v>10464</v>
      </c>
    </row>
    <row r="12" spans="1:26" ht="22.7" customHeight="1" x14ac:dyDescent="0.15">
      <c r="A12" s="223" t="s">
        <v>254</v>
      </c>
      <c r="B12" s="201">
        <v>9850</v>
      </c>
      <c r="C12" s="201">
        <v>8666</v>
      </c>
      <c r="D12" s="201">
        <v>8392</v>
      </c>
      <c r="E12" s="201">
        <v>8822</v>
      </c>
      <c r="F12" s="201">
        <v>8859</v>
      </c>
    </row>
    <row r="13" spans="1:26" ht="22.7" customHeight="1" x14ac:dyDescent="0.15">
      <c r="A13" s="223" t="s">
        <v>255</v>
      </c>
      <c r="B13" s="201">
        <v>10807</v>
      </c>
      <c r="C13" s="201">
        <v>9793</v>
      </c>
      <c r="D13" s="201">
        <v>8690</v>
      </c>
      <c r="E13" s="201">
        <v>8367</v>
      </c>
      <c r="F13" s="201">
        <v>8712</v>
      </c>
    </row>
    <row r="14" spans="1:26" ht="22.7" customHeight="1" x14ac:dyDescent="0.15">
      <c r="A14" s="223" t="s">
        <v>256</v>
      </c>
      <c r="B14" s="201">
        <v>11933</v>
      </c>
      <c r="C14" s="201">
        <v>11042</v>
      </c>
      <c r="D14" s="201">
        <v>9996</v>
      </c>
      <c r="E14" s="201">
        <v>8896</v>
      </c>
      <c r="F14" s="201">
        <v>8543</v>
      </c>
    </row>
    <row r="15" spans="1:26" ht="22.7" customHeight="1" x14ac:dyDescent="0.15">
      <c r="A15" s="223" t="s">
        <v>257</v>
      </c>
      <c r="B15" s="201">
        <v>13809</v>
      </c>
      <c r="C15" s="201">
        <v>12533</v>
      </c>
      <c r="D15" s="201">
        <v>11560</v>
      </c>
      <c r="E15" s="201">
        <v>10452</v>
      </c>
      <c r="F15" s="201">
        <v>9308</v>
      </c>
    </row>
    <row r="16" spans="1:26" ht="22.7" customHeight="1" x14ac:dyDescent="0.15">
      <c r="A16" s="223" t="s">
        <v>258</v>
      </c>
      <c r="B16" s="201">
        <v>15039</v>
      </c>
      <c r="C16" s="201">
        <v>14377</v>
      </c>
      <c r="D16" s="201">
        <v>13037</v>
      </c>
      <c r="E16" s="201">
        <v>12010</v>
      </c>
      <c r="F16" s="201">
        <v>10851</v>
      </c>
    </row>
    <row r="17" spans="1:8" ht="22.7" customHeight="1" x14ac:dyDescent="0.15">
      <c r="A17" s="223" t="s">
        <v>259</v>
      </c>
      <c r="B17" s="201">
        <v>16174</v>
      </c>
      <c r="C17" s="201">
        <v>15259</v>
      </c>
      <c r="D17" s="201">
        <v>14607</v>
      </c>
      <c r="E17" s="201">
        <v>13235</v>
      </c>
      <c r="F17" s="201">
        <v>12183</v>
      </c>
    </row>
    <row r="18" spans="1:8" ht="22.7" customHeight="1" x14ac:dyDescent="0.15">
      <c r="A18" s="223" t="s">
        <v>260</v>
      </c>
      <c r="B18" s="201">
        <v>14389</v>
      </c>
      <c r="C18" s="201">
        <v>15563</v>
      </c>
      <c r="D18" s="201">
        <v>14640</v>
      </c>
      <c r="E18" s="201">
        <v>13995</v>
      </c>
      <c r="F18" s="201">
        <v>12691</v>
      </c>
    </row>
    <row r="19" spans="1:8" ht="22.7" customHeight="1" x14ac:dyDescent="0.15">
      <c r="A19" s="219" t="s">
        <v>261</v>
      </c>
      <c r="B19" s="205">
        <v>11664</v>
      </c>
      <c r="C19" s="205">
        <v>13228</v>
      </c>
      <c r="D19" s="205">
        <v>14359</v>
      </c>
      <c r="E19" s="205">
        <v>13483</v>
      </c>
      <c r="F19" s="205">
        <v>12882</v>
      </c>
    </row>
    <row r="20" spans="1:8" ht="22.7" customHeight="1" x14ac:dyDescent="0.15">
      <c r="A20" s="221" t="s">
        <v>262</v>
      </c>
      <c r="B20" s="204">
        <f>SUM(B21:B26)</f>
        <v>46928</v>
      </c>
      <c r="C20" s="204">
        <f t="shared" ref="C20:F20" si="2">SUM(C21:C26)</f>
        <v>49186</v>
      </c>
      <c r="D20" s="204">
        <f t="shared" si="2"/>
        <v>52405</v>
      </c>
      <c r="E20" s="204">
        <f t="shared" si="2"/>
        <v>56416</v>
      </c>
      <c r="F20" s="204">
        <f t="shared" si="2"/>
        <v>58915</v>
      </c>
      <c r="G20" s="17"/>
    </row>
    <row r="21" spans="1:8" ht="22.7" customHeight="1" x14ac:dyDescent="0.15">
      <c r="A21" s="223" t="s">
        <v>263</v>
      </c>
      <c r="B21" s="201">
        <v>10429</v>
      </c>
      <c r="C21" s="201">
        <v>12323</v>
      </c>
      <c r="D21" s="201">
        <v>14002</v>
      </c>
      <c r="E21" s="201">
        <v>15240</v>
      </c>
      <c r="F21" s="201">
        <v>14296</v>
      </c>
    </row>
    <row r="22" spans="1:8" ht="22.7" customHeight="1" x14ac:dyDescent="0.15">
      <c r="A22" s="223" t="s">
        <v>264</v>
      </c>
      <c r="B22" s="201">
        <v>9771</v>
      </c>
      <c r="C22" s="201">
        <v>9308</v>
      </c>
      <c r="D22" s="201">
        <v>10975</v>
      </c>
      <c r="E22" s="201">
        <v>12479</v>
      </c>
      <c r="F22" s="201">
        <v>13606</v>
      </c>
    </row>
    <row r="23" spans="1:8" ht="22.7" customHeight="1" x14ac:dyDescent="0.15">
      <c r="A23" s="223" t="s">
        <v>265</v>
      </c>
      <c r="B23" s="201">
        <v>9621</v>
      </c>
      <c r="C23" s="201">
        <v>9041</v>
      </c>
      <c r="D23" s="201">
        <v>8631</v>
      </c>
      <c r="E23" s="201">
        <v>10177</v>
      </c>
      <c r="F23" s="201">
        <v>11582</v>
      </c>
    </row>
    <row r="24" spans="1:8" ht="22.7" customHeight="1" x14ac:dyDescent="0.15">
      <c r="A24" s="223" t="s">
        <v>266</v>
      </c>
      <c r="B24" s="201">
        <v>8065</v>
      </c>
      <c r="C24" s="201">
        <v>8523</v>
      </c>
      <c r="D24" s="201">
        <v>7961</v>
      </c>
      <c r="E24" s="201">
        <v>7633</v>
      </c>
      <c r="F24" s="201">
        <v>9002</v>
      </c>
    </row>
    <row r="25" spans="1:8" ht="22.7" customHeight="1" x14ac:dyDescent="0.15">
      <c r="A25" s="223" t="s">
        <v>267</v>
      </c>
      <c r="B25" s="201">
        <v>5457</v>
      </c>
      <c r="C25" s="201">
        <v>5873</v>
      </c>
      <c r="D25" s="201">
        <v>6259</v>
      </c>
      <c r="E25" s="201">
        <v>5774</v>
      </c>
      <c r="F25" s="201">
        <v>5540</v>
      </c>
    </row>
    <row r="26" spans="1:8" ht="22.7" customHeight="1" x14ac:dyDescent="0.15">
      <c r="A26" s="251" t="s">
        <v>268</v>
      </c>
      <c r="B26" s="252">
        <v>3585</v>
      </c>
      <c r="C26" s="252">
        <v>4118</v>
      </c>
      <c r="D26" s="201">
        <v>4577</v>
      </c>
      <c r="E26" s="201">
        <v>5113</v>
      </c>
      <c r="F26" s="201">
        <v>4889</v>
      </c>
    </row>
    <row r="27" spans="1:8" ht="15" customHeight="1" x14ac:dyDescent="0.15">
      <c r="A27" s="256"/>
      <c r="B27" s="256" t="s">
        <v>600</v>
      </c>
      <c r="C27" s="253"/>
      <c r="D27" s="253"/>
      <c r="E27" s="253"/>
      <c r="F27" s="253"/>
      <c r="G27" s="16"/>
    </row>
    <row r="28" spans="1:8" ht="12.75" customHeight="1" x14ac:dyDescent="0.15">
      <c r="A28" s="257"/>
      <c r="B28" s="257" t="s">
        <v>601</v>
      </c>
      <c r="C28" s="255"/>
      <c r="D28" s="255"/>
      <c r="E28" s="255"/>
      <c r="F28" s="255"/>
      <c r="G28" s="16"/>
    </row>
    <row r="29" spans="1:8" ht="17.25" customHeight="1" x14ac:dyDescent="0.15">
      <c r="A29" s="254"/>
      <c r="C29" s="389" t="s">
        <v>599</v>
      </c>
      <c r="D29" s="389"/>
      <c r="E29" s="389"/>
      <c r="F29" s="389"/>
      <c r="H29" s="254"/>
    </row>
    <row r="30" spans="1:8" hidden="1" x14ac:dyDescent="0.15">
      <c r="A30" s="21"/>
      <c r="D30" s="282"/>
      <c r="E30" s="282"/>
      <c r="F30" s="282"/>
    </row>
    <row r="31" spans="1:8" x14ac:dyDescent="0.15">
      <c r="A31" s="21"/>
    </row>
    <row r="32" spans="1:8" x14ac:dyDescent="0.15">
      <c r="A32" s="21"/>
    </row>
    <row r="43" spans="3:3" x14ac:dyDescent="0.15">
      <c r="C43" s="6" t="s">
        <v>589</v>
      </c>
    </row>
    <row r="44" spans="3:3" x14ac:dyDescent="0.15">
      <c r="C44" s="6" t="s">
        <v>596</v>
      </c>
    </row>
    <row r="45" spans="3:3" x14ac:dyDescent="0.15">
      <c r="C45" s="6" t="s">
        <v>593</v>
      </c>
    </row>
  </sheetData>
  <mergeCells count="3">
    <mergeCell ref="B1:F1"/>
    <mergeCell ref="D30:F30"/>
    <mergeCell ref="C29:F29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8</vt:lpstr>
      <vt:lpstr>9</vt:lpstr>
      <vt:lpstr>10</vt:lpstr>
      <vt:lpstr>11・12</vt:lpstr>
      <vt:lpstr>13・14・15</vt:lpstr>
      <vt:lpstr>16・17</vt:lpstr>
      <vt:lpstr>18</vt:lpstr>
      <vt:lpstr>19・20・21</vt:lpstr>
      <vt:lpstr>22</vt:lpstr>
      <vt:lpstr>'13・14・15'!Print_Area</vt:lpstr>
      <vt:lpstr>'16・17'!Print_Area</vt:lpstr>
      <vt:lpstr>'18'!Print_Area</vt:lpstr>
      <vt:lpstr>'19・20・21'!Print_Area</vt:lpstr>
      <vt:lpstr>'22'!Print_Area</vt:lpstr>
      <vt:lpstr>'8'!Print_Area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御幸 啓右</cp:lastModifiedBy>
  <cp:revision>2</cp:revision>
  <cp:lastPrinted>2021-06-28T07:54:15Z</cp:lastPrinted>
  <dcterms:created xsi:type="dcterms:W3CDTF">2016-05-12T02:40:00Z</dcterms:created>
  <dcterms:modified xsi:type="dcterms:W3CDTF">2021-06-28T07:54:18Z</dcterms:modified>
</cp:coreProperties>
</file>